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80" activeTab="0"/>
  </bookViews>
  <sheets>
    <sheet name="Mediebestånd" sheetId="1" r:id="rId1"/>
    <sheet name="Serviceställen" sheetId="2" r:id="rId2"/>
    <sheet name="Anskaffningar" sheetId="3" r:id="rId3"/>
    <sheet name="Utlåning" sheetId="4" r:id="rId4"/>
    <sheet name="Periodika" sheetId="5" r:id="rId5"/>
    <sheet name="E-material" sheetId="6" r:id="rId6"/>
    <sheet name="Avskrivningar" sheetId="7" r:id="rId7"/>
    <sheet name="Kunder" sheetId="8" r:id="rId8"/>
    <sheet name="Evenemang och användarutbil..." sheetId="9" r:id="rId9"/>
    <sheet name="Personal" sheetId="10" r:id="rId10"/>
    <sheet name="Bibliotekets ekonomi" sheetId="11" r:id="rId11"/>
    <sheet name="Invånarantal" sheetId="12" r:id="rId12"/>
    <sheet name="NYCKELTAL" sheetId="13" state="hidden" r:id="rId13"/>
    <sheet name="ALL" sheetId="14" r:id="rId14"/>
  </sheets>
  <definedNames/>
  <calcPr fullCalcOnLoad="1"/>
</workbook>
</file>

<file path=xl/sharedStrings.xml><?xml version="1.0" encoding="utf-8"?>
<sst xmlns="http://schemas.openxmlformats.org/spreadsheetml/2006/main" count="499" uniqueCount="194">
  <si>
    <t>Mediebestånd</t>
  </si>
  <si>
    <t>Mediebestånd: Böcker totalt</t>
  </si>
  <si>
    <t>Mediebestånd: Finska böcker</t>
  </si>
  <si>
    <t>Mediebestånd: Svenska böcker</t>
  </si>
  <si>
    <t>Mediebestånd: Böcker på övriga språk</t>
  </si>
  <si>
    <t>Mediebestånd: Skönlitteratur, vuxna</t>
  </si>
  <si>
    <t>Mediebestånd: Skönlitteratur, barn</t>
  </si>
  <si>
    <t>Mediebestånd: Facklitteratur, vuxna</t>
  </si>
  <si>
    <t>Mediebestånd: Facklitteratur, barn</t>
  </si>
  <si>
    <t>Mediebestånd: Noter och partitur</t>
  </si>
  <si>
    <t>Mediebestånd: Musikinspelningar</t>
  </si>
  <si>
    <t>Mediebestånd: Övriga inspelningar</t>
  </si>
  <si>
    <t>Mediebestånd: Videoinspelningar</t>
  </si>
  <si>
    <t>Mediebestånd: Övrigt material</t>
  </si>
  <si>
    <t>Mediebestånd: Videor (-2017)</t>
  </si>
  <si>
    <t>Mediebestånd: CD-Rom-skivor (-2017)</t>
  </si>
  <si>
    <t>Mediebestånd: DVD och Blue-ray skivor (-2017)</t>
  </si>
  <si>
    <t>Serviceställen</t>
  </si>
  <si>
    <t>Huvudbibliotek</t>
  </si>
  <si>
    <t>Filialer</t>
  </si>
  <si>
    <t>Anstaltsbibliotek</t>
  </si>
  <si>
    <t>Bokbussar</t>
  </si>
  <si>
    <t>Bokbussarnas lån</t>
  </si>
  <si>
    <t>Hållplatser för bokbussar</t>
  </si>
  <si>
    <t>Övriga serviceställen</t>
  </si>
  <si>
    <t>Öppettimmar</t>
  </si>
  <si>
    <t>Öppettimmar, då bibliotekets personal är på plats</t>
  </si>
  <si>
    <t>Öppettimmar: det meröppna bibliotekets öppettid</t>
  </si>
  <si>
    <t>Nyttoyta (nym²)</t>
  </si>
  <si>
    <t>Anskaffningar</t>
  </si>
  <si>
    <t>Anskaffningar: Böcker</t>
  </si>
  <si>
    <t>Anskaffningar: Finska böcker</t>
  </si>
  <si>
    <t>Anskaffningar: Svenska böcker</t>
  </si>
  <si>
    <t>Anskaffningar: Böcker på övriga språk</t>
  </si>
  <si>
    <t>Anskaffningar: Skönlitteratur, vuxna</t>
  </si>
  <si>
    <t>Anskaffningar: Skönlitteratur, barn</t>
  </si>
  <si>
    <t>Anskaffningar: Facklitteratur, vuxna</t>
  </si>
  <si>
    <t>Anskaffningar: Facklitteratur, barn</t>
  </si>
  <si>
    <t>Anskaffningar: Noter och partitur</t>
  </si>
  <si>
    <t>Anskaffningar: Musikinspelningar</t>
  </si>
  <si>
    <t>Anskaffningar: Övriga inspelningar</t>
  </si>
  <si>
    <t>Anskaffningar: Videoinspelningar</t>
  </si>
  <si>
    <t>Anskaffningar: Övrigt material</t>
  </si>
  <si>
    <t>Anskaffningar: Videor (-2017)</t>
  </si>
  <si>
    <t>Anskaffningar: CD-ROM -skivor (-2017)</t>
  </si>
  <si>
    <t>Anskaffningar: DVD och Blu-ray -skivor (-2017)</t>
  </si>
  <si>
    <t>Utlåning</t>
  </si>
  <si>
    <t>Totalutlåning</t>
  </si>
  <si>
    <t xml:space="preserve">Lån: Böcker totalt </t>
  </si>
  <si>
    <t>Lån: Finska böcker</t>
  </si>
  <si>
    <t>Lån: Svenska böcker</t>
  </si>
  <si>
    <t>Lån: Böcker på övriga språk</t>
  </si>
  <si>
    <t>Lån: Skönlitteratur, vuxna</t>
  </si>
  <si>
    <t>Lån: Skönlitteratur, barn</t>
  </si>
  <si>
    <t>Lån: Facklitteratur, vuxna</t>
  </si>
  <si>
    <t>Lån: Facklitteratur, barn</t>
  </si>
  <si>
    <t>Lån: Noter och partitur</t>
  </si>
  <si>
    <t>Lån: Musikinspelningar</t>
  </si>
  <si>
    <t>Lån: Övriga inspelningar</t>
  </si>
  <si>
    <t>Inkomna fjärrlån</t>
  </si>
  <si>
    <t>Avsända fjärrlån</t>
  </si>
  <si>
    <t>Lån: Celias cd-skivor</t>
  </si>
  <si>
    <t>Lån: Videoinspelningar (2018-)</t>
  </si>
  <si>
    <t>Lån: Övrigt material</t>
  </si>
  <si>
    <t>Lån: Videor (-2017)</t>
  </si>
  <si>
    <t>Lån CD-rom -skivor (-2017)</t>
  </si>
  <si>
    <t>Lån: DVD- och Blu-ray-skivor (-2017)</t>
  </si>
  <si>
    <t>Periodika</t>
  </si>
  <si>
    <t>Tidningar</t>
  </si>
  <si>
    <t>Tidskrifter</t>
  </si>
  <si>
    <t>E-material</t>
  </si>
  <si>
    <t>Mediebestånd: E-böcker</t>
  </si>
  <si>
    <t>Anskaffningar: E-böcker</t>
  </si>
  <si>
    <t>E-böckernas användningsgånger</t>
  </si>
  <si>
    <t>Inloggningar till e-musik</t>
  </si>
  <si>
    <t>E-musikens användningsgånger</t>
  </si>
  <si>
    <t>E-tidningarnas användningsgånger</t>
  </si>
  <si>
    <t>E-databasernas användningsgånger</t>
  </si>
  <si>
    <t>E-videornas användningsgånger</t>
  </si>
  <si>
    <t>Avskrivningar</t>
  </si>
  <si>
    <t>Kunder</t>
  </si>
  <si>
    <t>Låntagare</t>
  </si>
  <si>
    <t>Fysiska besök</t>
  </si>
  <si>
    <t>Celias kunder</t>
  </si>
  <si>
    <t>Webbesök</t>
  </si>
  <si>
    <t>Evenemang och användarutbildning</t>
  </si>
  <si>
    <t>Evenemang</t>
  </si>
  <si>
    <t xml:space="preserve">Antal evenemang som biblioteket varit huvudansvarig för </t>
  </si>
  <si>
    <t>Litteratur och läsfrämjande arbete : antal evenemang</t>
  </si>
  <si>
    <t>Litteratur och läsfrämjande arbete : antal deltagare</t>
  </si>
  <si>
    <t>Evenemang med världsåskådnings- eller samhällstema : antal evenemang</t>
  </si>
  <si>
    <t>Evenemang med världsåskådnings- eller samhällstema : antal deltagare</t>
  </si>
  <si>
    <t>Andra kulturevenemang : antal evenemang</t>
  </si>
  <si>
    <t>Andra kulturevenemang : antal deltagare</t>
  </si>
  <si>
    <t>Andra evenemang : antal evenemang</t>
  </si>
  <si>
    <t>Andra evenemang : antal deltagare</t>
  </si>
  <si>
    <t>Sammanlagda antalet deltagare i evenemangen</t>
  </si>
  <si>
    <t xml:space="preserve">Antal evenemang som andra kommunala aktörer ordnade i biblioteket </t>
  </si>
  <si>
    <t xml:space="preserve">Antal evenemang som utomstående ordnade i biblioteket </t>
  </si>
  <si>
    <t>Antal evenemang som utomstående ordnat utanför biblioteket och som biblioteket deltagit i</t>
  </si>
  <si>
    <t>Utställningar</t>
  </si>
  <si>
    <t>Användarutbildningar</t>
  </si>
  <si>
    <t>Mångsidig läskunnighet : antal utbildningar</t>
  </si>
  <si>
    <t>Mångsidig läskunnighet : antal timmar</t>
  </si>
  <si>
    <t>Mångsidig läskunnighet : antal deltagare</t>
  </si>
  <si>
    <t>Undervisning i informationssökning och användning av informations- och kommunikationsteknologi och digital teknologi, undervisning i biblioteksanvändning : antal utbildningar</t>
  </si>
  <si>
    <t>Undervisning i informationssökning och användning av informations- och kommunikationsteknologi och digital teknologi, undervisning i biblioteksanvändning : antal timmar</t>
  </si>
  <si>
    <t>Undervisning i informationssökning och användning av informations- och kommunikationsteknologi och digital teknologi, undervisning i biblioteksanvändning : antal deltagare</t>
  </si>
  <si>
    <t>Andra utbildningar : antal utbildningar</t>
  </si>
  <si>
    <t>Andra utbildningar : antal timmar</t>
  </si>
  <si>
    <t>Andra utbildningar :antal deltagare</t>
  </si>
  <si>
    <t>Användarutbildningen i timmar</t>
  </si>
  <si>
    <t>Totala antalet deltagare i avändarutbildning</t>
  </si>
  <si>
    <t>Personal</t>
  </si>
  <si>
    <t>Årsverken avlönade av biblioteket</t>
  </si>
  <si>
    <t>Årsverken högskoleutbildade</t>
  </si>
  <si>
    <t>Biblioteksfacklig personal med högskoleexamen</t>
  </si>
  <si>
    <t>Årsverken: 2. stadiet</t>
  </si>
  <si>
    <t>Biblioteksfacklig personal: 2. stadiet</t>
  </si>
  <si>
    <t>Årsverken övriga</t>
  </si>
  <si>
    <t>Övriga årsverken (ej anställda av biblioteket)</t>
  </si>
  <si>
    <t>Fortbildningsdagar för personalen</t>
  </si>
  <si>
    <t>Bibliotekets ekonomi</t>
  </si>
  <si>
    <t>Omkostnader under statistikåret</t>
  </si>
  <si>
    <t>Personalkostnader</t>
  </si>
  <si>
    <t>Kostnader för medieanskaffningar</t>
  </si>
  <si>
    <t>Kostnader för bokanskaffningar</t>
  </si>
  <si>
    <t>Anskaffningskostnader för e-material</t>
  </si>
  <si>
    <t>Kostnader för utrymmen</t>
  </si>
  <si>
    <t>Övriga kostnader</t>
  </si>
  <si>
    <t>Omkostnaderna i budgeten för innevarande år</t>
  </si>
  <si>
    <t>Annan statistik</t>
  </si>
  <si>
    <t>Invånarantal</t>
  </si>
  <si>
    <t>Under 15-åringar</t>
  </si>
  <si>
    <t>NYCKELTAL</t>
  </si>
  <si>
    <t xml:space="preserve"> </t>
  </si>
  <si>
    <t>Mediebestånd / Invånare</t>
  </si>
  <si>
    <t>Mediebestånd: Böcker / Invånare</t>
  </si>
  <si>
    <t>Mediebestånd: Musikinspelningar / Invånare</t>
  </si>
  <si>
    <t>Mediebestånd: Videofilmer / Invånare</t>
  </si>
  <si>
    <t>Avskrivningar / Mediebestånd</t>
  </si>
  <si>
    <t>Anskaffningar / (Invånare / 1000)</t>
  </si>
  <si>
    <t>Anskaffningar: Böcker /(Invånare / 1000)</t>
  </si>
  <si>
    <t>Anskaffningar: Musikinspelningar / (Invånare / 1000)</t>
  </si>
  <si>
    <t>Anskaffningar: Videogram /(Invånare / 1000)</t>
  </si>
  <si>
    <t>Anskaffningar / Mediebestånd (%)</t>
  </si>
  <si>
    <t>Anskaffningar: Böcker / Mediebestånd: Böcker %</t>
  </si>
  <si>
    <t>Anskaffningar: Musikinspelningar / Mediebestånd: Musikinspelningar %</t>
  </si>
  <si>
    <t>Anskaffningar: Videprogram / Mediebestånd: Videprogram %</t>
  </si>
  <si>
    <t>Anskaffningar - Avskrivningar</t>
  </si>
  <si>
    <t>Periodika /(Invånare / 1000)</t>
  </si>
  <si>
    <t>Fysiska besök / Invånare</t>
  </si>
  <si>
    <t>Fysiska besök / Öppettimmar</t>
  </si>
  <si>
    <t>Omkostnader under statistikåret / Fysiska besök</t>
  </si>
  <si>
    <t>Låntagare / Invånare</t>
  </si>
  <si>
    <t>Utlåning / Invånare</t>
  </si>
  <si>
    <t>Totalutlåning / Invånare</t>
  </si>
  <si>
    <t>Utlåning: Böcker / Invånare</t>
  </si>
  <si>
    <t>Utlåning: Musikinspelningar / Invånare</t>
  </si>
  <si>
    <t>Utlåning: Videogram / Invånare</t>
  </si>
  <si>
    <t>Lånecirkulation</t>
  </si>
  <si>
    <t>Utlåning / Mediebestånd</t>
  </si>
  <si>
    <t>Utlåning: Böcker / Mediebestånd: Böcker</t>
  </si>
  <si>
    <t>Utlåning: Musikinspelningar / Mediebestånd: Musikinspelningar</t>
  </si>
  <si>
    <t>Utlåning: Videogram / Mediebestånd: Videogram</t>
  </si>
  <si>
    <t>Fjärrlån</t>
  </si>
  <si>
    <t>Inkomna fjärrlån /(Invånare / 1000)</t>
  </si>
  <si>
    <t>Utlåning: Andra nyckeltal</t>
  </si>
  <si>
    <t>Totalutlåning / Öppettimmar</t>
  </si>
  <si>
    <t>Totalutlåning / Årsverken avlönade av biblioteket</t>
  </si>
  <si>
    <t>Omkostnader under statistikåret / Totalutlåning</t>
  </si>
  <si>
    <t>Kostnader / Invånare</t>
  </si>
  <si>
    <t>Omkostnader under statistikåret / Invånare</t>
  </si>
  <si>
    <t>Personalkostnader / Invånare</t>
  </si>
  <si>
    <t xml:space="preserve">Kostnader för medieanskaffningar / Invånare </t>
  </si>
  <si>
    <t>Kostnader för bokanskaffningar / Invånare</t>
  </si>
  <si>
    <t>Anskaffningskostnader för e-material / Invånare</t>
  </si>
  <si>
    <t>Kostnader för utrymmen / Invånare</t>
  </si>
  <si>
    <t>Övriga kostnader / Invånare</t>
  </si>
  <si>
    <t>Lönsamhet</t>
  </si>
  <si>
    <t>(Personalkostnader plus  Kostnader för medieanskaffningar) /(Fysiska besök  plus  Totalutlåning)</t>
  </si>
  <si>
    <t>Nyttoyta (nym²) /(Invånare / 1000)</t>
  </si>
  <si>
    <t>Öppettimmar, då bibliotekets personal är på plats / Invånarantal</t>
  </si>
  <si>
    <t>Evenemang och användarutbildningar</t>
  </si>
  <si>
    <t>Deltagarantal för evenemangen / (Invånare /1000)</t>
  </si>
  <si>
    <t>Deltagare i användarutbildningarna / (Invånare / 1000)</t>
  </si>
  <si>
    <t>Årsverken avlönade av biblioteket / Årsverken totalt</t>
  </si>
  <si>
    <t>Biblioteksfackliga årsverk / Årsverken avlönade av biblioteket % -2016</t>
  </si>
  <si>
    <t>Biblioteksfackliga årsverk / Årsverken avlönade av biblioteket 2017-</t>
  </si>
  <si>
    <t>Årsverk: Biblioteksfackliga med högskoleutbildning / Årsverken avlönade av biblioteket</t>
  </si>
  <si>
    <t>Årsverken avlönade av biblioteket / (Invånare / 1000)</t>
  </si>
  <si>
    <t>Fortbildningsdagar för personalen / Årsverken totalt</t>
  </si>
  <si>
    <t xml:space="preserve">Förändring, enheter </t>
  </si>
  <si>
    <t>Förändring, 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</si>
</sst>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#,##0.0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 horizontal="right"/>
      <protection/>
    </xf>
    <xf numFmtId="168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3" fontId="0" fillId="0" borderId="0" xfId="0" applyNumberFormat="1" applyFill="1" applyAlignment="1" applyProtection="1">
      <alignment wrapText="1"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 wrapText="1"/>
      <protection/>
    </xf>
    <xf numFmtId="168" fontId="0" fillId="0" borderId="0" xfId="0" applyNumberFormat="1" applyFill="1" applyAlignment="1" applyProtection="1">
      <alignment wrapText="1"/>
      <protection/>
    </xf>
    <xf numFmtId="168" fontId="0" fillId="0" borderId="0" xfId="0" applyNumberFormat="1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 horizontal="right"/>
      <protection/>
    </xf>
    <xf numFmtId="0" fontId="1" fillId="5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 horizontal="right"/>
      <protection/>
    </xf>
    <xf numFmtId="0" fontId="0" fillId="5" borderId="0" xfId="0" applyFill="1" applyAlignment="1" applyProtection="1">
      <alignment/>
      <protection/>
    </xf>
    <xf numFmtId="0" fontId="1" fillId="5" borderId="0" xfId="0" applyFont="1" applyFill="1" applyAlignment="1" applyProtection="1">
      <alignment wrapText="1"/>
      <protection/>
    </xf>
    <xf numFmtId="3" fontId="1" fillId="5" borderId="0" xfId="0" applyNumberFormat="1" applyFont="1" applyFill="1" applyAlignment="1" applyProtection="1">
      <alignment/>
      <protection/>
    </xf>
    <xf numFmtId="168" fontId="1" fillId="5" borderId="0" xfId="0" applyNumberFormat="1" applyFont="1" applyFill="1" applyAlignment="1" applyProtection="1">
      <alignment/>
      <protection/>
    </xf>
    <xf numFmtId="168" fontId="1" fillId="5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25" sqref="A25"/>
    </sheetView>
  </sheetViews>
  <sheetFormatPr defaultColWidth="9.140625" defaultRowHeight="15"/>
  <cols>
    <col min="1" max="1" width="39.28125" style="0" customWidth="1"/>
    <col min="2" max="2" width="10.57421875" style="0" customWidth="1"/>
    <col min="3" max="3" width="10.8515625" style="0" customWidth="1"/>
    <col min="4" max="4" width="18.140625" style="0" customWidth="1"/>
    <col min="5" max="5" width="12.8515625" style="0" customWidth="1"/>
  </cols>
  <sheetData>
    <row r="1" spans="1:5" ht="14.25">
      <c r="A1" s="15" t="s">
        <v>0</v>
      </c>
      <c r="B1" s="15">
        <v>2018</v>
      </c>
      <c r="C1" s="15">
        <v>2019</v>
      </c>
      <c r="D1" s="16" t="s">
        <v>192</v>
      </c>
      <c r="E1" s="16" t="s">
        <v>193</v>
      </c>
    </row>
    <row r="2" spans="1:5" ht="14.25">
      <c r="A2" s="1" t="s">
        <v>0</v>
      </c>
      <c r="B2" s="5">
        <v>34457822</v>
      </c>
      <c r="C2" s="5">
        <v>33970056</v>
      </c>
      <c r="D2" s="4">
        <f>B2-C2</f>
        <v>487766</v>
      </c>
      <c r="E2" s="4">
        <f>D2/B2*100</f>
        <v>1.4155450684027562</v>
      </c>
    </row>
    <row r="3" spans="1:5" ht="14.25">
      <c r="A3" t="s">
        <v>1</v>
      </c>
      <c r="B3" s="5">
        <v>29494407</v>
      </c>
      <c r="C3" s="5">
        <v>29038398</v>
      </c>
      <c r="D3" s="4">
        <f aca="true" t="shared" si="0" ref="D3:D15">B3-C3</f>
        <v>456009</v>
      </c>
      <c r="E3" s="4">
        <f aca="true" t="shared" si="1" ref="E3:E15">D3/B3*100</f>
        <v>1.54608634782859</v>
      </c>
    </row>
    <row r="4" spans="1:5" ht="14.25">
      <c r="A4" t="s">
        <v>2</v>
      </c>
      <c r="B4" s="5">
        <v>26003222</v>
      </c>
      <c r="C4" s="5">
        <v>25614179</v>
      </c>
      <c r="D4" s="4">
        <f t="shared" si="0"/>
        <v>389043</v>
      </c>
      <c r="E4" s="4">
        <f t="shared" si="1"/>
        <v>1.4961338252621157</v>
      </c>
    </row>
    <row r="5" spans="1:5" ht="14.25">
      <c r="A5" t="s">
        <v>3</v>
      </c>
      <c r="B5" s="5">
        <v>2068260</v>
      </c>
      <c r="C5" s="5">
        <v>2011660</v>
      </c>
      <c r="D5" s="4">
        <f t="shared" si="0"/>
        <v>56600</v>
      </c>
      <c r="E5" s="4">
        <f t="shared" si="1"/>
        <v>2.736599847214567</v>
      </c>
    </row>
    <row r="6" spans="1:5" ht="14.25">
      <c r="A6" t="s">
        <v>4</v>
      </c>
      <c r="B6" s="5">
        <v>1422925</v>
      </c>
      <c r="C6" s="5">
        <v>1412559</v>
      </c>
      <c r="D6" s="4">
        <f t="shared" si="0"/>
        <v>10366</v>
      </c>
      <c r="E6" s="4">
        <f t="shared" si="1"/>
        <v>0.7284993938542088</v>
      </c>
    </row>
    <row r="7" spans="1:5" ht="14.25">
      <c r="A7" t="s">
        <v>5</v>
      </c>
      <c r="B7" s="5">
        <v>8978751</v>
      </c>
      <c r="C7" s="5">
        <v>8817409</v>
      </c>
      <c r="D7" s="4">
        <f t="shared" si="0"/>
        <v>161342</v>
      </c>
      <c r="E7" s="4">
        <f t="shared" si="1"/>
        <v>1.7969314440282393</v>
      </c>
    </row>
    <row r="8" spans="1:5" ht="14.25">
      <c r="A8" t="s">
        <v>6</v>
      </c>
      <c r="B8" s="5">
        <v>8271403</v>
      </c>
      <c r="C8" s="5">
        <v>8298621</v>
      </c>
      <c r="D8" s="4">
        <f t="shared" si="0"/>
        <v>-27218</v>
      </c>
      <c r="E8" s="4">
        <f t="shared" si="1"/>
        <v>-0.3290614663558286</v>
      </c>
    </row>
    <row r="9" spans="1:5" ht="14.25">
      <c r="A9" t="s">
        <v>7</v>
      </c>
      <c r="B9" s="5">
        <v>10930049</v>
      </c>
      <c r="C9" s="5">
        <v>10656390</v>
      </c>
      <c r="D9" s="4">
        <f t="shared" si="0"/>
        <v>273659</v>
      </c>
      <c r="E9" s="4">
        <f t="shared" si="1"/>
        <v>2.5037307700999327</v>
      </c>
    </row>
    <row r="10" spans="1:5" ht="14.25">
      <c r="A10" t="s">
        <v>8</v>
      </c>
      <c r="B10" s="5">
        <v>1323210</v>
      </c>
      <c r="C10" s="5">
        <v>1343536</v>
      </c>
      <c r="D10" s="4">
        <f t="shared" si="0"/>
        <v>-20326</v>
      </c>
      <c r="E10" s="4">
        <f t="shared" si="1"/>
        <v>-1.5361129374778002</v>
      </c>
    </row>
    <row r="11" spans="1:5" ht="14.25">
      <c r="A11" t="s">
        <v>9</v>
      </c>
      <c r="B11" s="5">
        <v>809744</v>
      </c>
      <c r="C11" s="5">
        <v>797187</v>
      </c>
      <c r="D11" s="4">
        <f t="shared" si="0"/>
        <v>12557</v>
      </c>
      <c r="E11" s="4">
        <f t="shared" si="1"/>
        <v>1.5507370230591395</v>
      </c>
    </row>
    <row r="12" spans="1:5" ht="14.25">
      <c r="A12" t="s">
        <v>10</v>
      </c>
      <c r="B12" s="5">
        <v>2133070</v>
      </c>
      <c r="C12" s="5">
        <v>2058475</v>
      </c>
      <c r="D12" s="4">
        <f t="shared" si="0"/>
        <v>74595</v>
      </c>
      <c r="E12" s="4">
        <f t="shared" si="1"/>
        <v>3.497072294861397</v>
      </c>
    </row>
    <row r="13" spans="1:5" ht="14.25">
      <c r="A13" t="s">
        <v>11</v>
      </c>
      <c r="B13" s="5">
        <v>591957</v>
      </c>
      <c r="C13" s="5">
        <v>605576</v>
      </c>
      <c r="D13" s="4">
        <f t="shared" si="0"/>
        <v>-13619</v>
      </c>
      <c r="E13" s="4">
        <f t="shared" si="1"/>
        <v>-2.300673866513953</v>
      </c>
    </row>
    <row r="14" spans="1:5" ht="14.25">
      <c r="A14" t="s">
        <v>12</v>
      </c>
      <c r="B14" s="5">
        <v>1065771</v>
      </c>
      <c r="C14" s="5">
        <v>1103009</v>
      </c>
      <c r="D14" s="4">
        <f t="shared" si="0"/>
        <v>-37238</v>
      </c>
      <c r="E14" s="4">
        <f t="shared" si="1"/>
        <v>-3.493996365072797</v>
      </c>
    </row>
    <row r="15" spans="1:5" ht="14.25">
      <c r="A15" t="s">
        <v>13</v>
      </c>
      <c r="B15" s="5">
        <v>362873</v>
      </c>
      <c r="C15" s="5">
        <v>367411</v>
      </c>
      <c r="D15" s="4">
        <f t="shared" si="0"/>
        <v>-4538</v>
      </c>
      <c r="E15" s="4">
        <f t="shared" si="1"/>
        <v>-1.2505752701358326</v>
      </c>
    </row>
    <row r="16" spans="1:3" ht="14.25">
      <c r="A16" t="s">
        <v>14</v>
      </c>
      <c r="B16" s="2"/>
      <c r="C16" s="2"/>
    </row>
    <row r="17" spans="1:3" ht="14.25">
      <c r="A17" t="s">
        <v>15</v>
      </c>
      <c r="B17" s="2"/>
      <c r="C17" s="2"/>
    </row>
    <row r="18" spans="1:3" ht="14.25">
      <c r="A18" t="s">
        <v>16</v>
      </c>
      <c r="B18" s="2"/>
      <c r="C18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1"/>
    </sheetView>
  </sheetViews>
  <sheetFormatPr defaultColWidth="9.140625" defaultRowHeight="15"/>
  <cols>
    <col min="1" max="1" width="40.421875" style="0" customWidth="1"/>
    <col min="2" max="3" width="9.140625" style="0" customWidth="1"/>
    <col min="4" max="4" width="19.00390625" style="0" customWidth="1"/>
    <col min="5" max="5" width="13.00390625" style="0" customWidth="1"/>
  </cols>
  <sheetData>
    <row r="1" spans="1:5" ht="14.25">
      <c r="A1" s="15" t="s">
        <v>113</v>
      </c>
      <c r="B1" s="15">
        <v>2018</v>
      </c>
      <c r="C1" s="15">
        <v>2019</v>
      </c>
      <c r="D1" s="17" t="s">
        <v>192</v>
      </c>
      <c r="E1" s="17" t="s">
        <v>193</v>
      </c>
    </row>
    <row r="2" spans="1:5" ht="14.25">
      <c r="A2" s="1" t="s">
        <v>114</v>
      </c>
      <c r="B2" s="5">
        <v>3973.7</v>
      </c>
      <c r="C2" s="5">
        <v>3945.49</v>
      </c>
      <c r="D2" s="4">
        <f>C2-B2</f>
        <v>-28.210000000000036</v>
      </c>
      <c r="E2" s="4">
        <f>D2/B2*100</f>
        <v>-0.7099177089362568</v>
      </c>
    </row>
    <row r="3" spans="1:5" ht="14.25">
      <c r="A3" t="s">
        <v>115</v>
      </c>
      <c r="B3" s="5">
        <v>1767.2</v>
      </c>
      <c r="C3" s="5">
        <v>1836.01</v>
      </c>
      <c r="D3" s="4">
        <f aca="true" t="shared" si="0" ref="D3:D9">C3-B3</f>
        <v>68.80999999999995</v>
      </c>
      <c r="E3" s="4">
        <f aca="true" t="shared" si="1" ref="E3:E9">D3/B3*100</f>
        <v>3.8937301946582132</v>
      </c>
    </row>
    <row r="4" spans="1:5" ht="14.25">
      <c r="A4" t="s">
        <v>116</v>
      </c>
      <c r="B4" s="5">
        <v>1698.53</v>
      </c>
      <c r="C4" s="5">
        <v>1749.61</v>
      </c>
      <c r="D4" s="4">
        <f t="shared" si="0"/>
        <v>51.07999999999993</v>
      </c>
      <c r="E4" s="4">
        <f t="shared" si="1"/>
        <v>3.00730631781599</v>
      </c>
    </row>
    <row r="5" spans="1:5" ht="14.25">
      <c r="A5" t="s">
        <v>117</v>
      </c>
      <c r="B5" s="5">
        <v>1921.13</v>
      </c>
      <c r="C5" s="5">
        <v>1871.76</v>
      </c>
      <c r="D5" s="4">
        <f t="shared" si="0"/>
        <v>-49.37000000000012</v>
      </c>
      <c r="E5" s="4">
        <f t="shared" si="1"/>
        <v>-2.569841707744927</v>
      </c>
    </row>
    <row r="6" spans="1:5" ht="14.25">
      <c r="A6" t="s">
        <v>118</v>
      </c>
      <c r="B6" s="5">
        <v>1749.44</v>
      </c>
      <c r="C6" s="5">
        <v>1691.32</v>
      </c>
      <c r="D6" s="4">
        <f t="shared" si="0"/>
        <v>-58.12000000000012</v>
      </c>
      <c r="E6" s="4">
        <f t="shared" si="1"/>
        <v>-3.32220596305104</v>
      </c>
    </row>
    <row r="7" spans="1:5" ht="14.25">
      <c r="A7" t="s">
        <v>119</v>
      </c>
      <c r="B7" s="5">
        <v>294.34</v>
      </c>
      <c r="C7" s="5">
        <v>265.96</v>
      </c>
      <c r="D7" s="4">
        <f t="shared" si="0"/>
        <v>-28.379999999999995</v>
      </c>
      <c r="E7" s="4">
        <f t="shared" si="1"/>
        <v>-9.641910715499082</v>
      </c>
    </row>
    <row r="8" spans="1:5" ht="14.25">
      <c r="A8" s="1" t="s">
        <v>120</v>
      </c>
      <c r="B8" s="5">
        <v>429.63</v>
      </c>
      <c r="C8" s="5">
        <v>430.48</v>
      </c>
      <c r="D8" s="4">
        <f t="shared" si="0"/>
        <v>0.8500000000000227</v>
      </c>
      <c r="E8" s="4">
        <f t="shared" si="1"/>
        <v>0.19784465703047335</v>
      </c>
    </row>
    <row r="9" spans="1:5" ht="14.25">
      <c r="A9" s="1" t="s">
        <v>121</v>
      </c>
      <c r="B9" s="5">
        <v>16073.77</v>
      </c>
      <c r="C9" s="5">
        <v>16541.75</v>
      </c>
      <c r="D9" s="4">
        <f t="shared" si="0"/>
        <v>467.97999999999956</v>
      </c>
      <c r="E9" s="4">
        <f t="shared" si="1"/>
        <v>2.9114513894375715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1"/>
    </sheetView>
  </sheetViews>
  <sheetFormatPr defaultColWidth="9.140625" defaultRowHeight="15"/>
  <cols>
    <col min="1" max="1" width="40.8515625" style="0" customWidth="1"/>
    <col min="2" max="2" width="12.7109375" style="0" customWidth="1"/>
    <col min="3" max="3" width="11.8515625" style="0" customWidth="1"/>
    <col min="4" max="4" width="18.57421875" style="0" customWidth="1"/>
    <col min="5" max="5" width="12.7109375" style="0" customWidth="1"/>
  </cols>
  <sheetData>
    <row r="1" spans="1:5" ht="14.25">
      <c r="A1" s="15" t="s">
        <v>122</v>
      </c>
      <c r="B1" s="15">
        <v>2018</v>
      </c>
      <c r="C1" s="15">
        <v>2019</v>
      </c>
      <c r="D1" s="17" t="s">
        <v>192</v>
      </c>
      <c r="E1" s="17" t="s">
        <v>193</v>
      </c>
    </row>
    <row r="2" spans="1:5" ht="14.25">
      <c r="A2" s="1" t="s">
        <v>123</v>
      </c>
      <c r="B2" s="5">
        <v>319750651.79</v>
      </c>
      <c r="C2" s="5">
        <v>327379337.59</v>
      </c>
      <c r="D2" s="4">
        <f>C2-B2</f>
        <v>7628685.799999952</v>
      </c>
      <c r="E2" s="4">
        <f>D2/B2*100</f>
        <v>2.3858233774641935</v>
      </c>
    </row>
    <row r="3" spans="1:5" ht="14.25">
      <c r="A3" t="s">
        <v>124</v>
      </c>
      <c r="B3" s="5">
        <v>165214177.77</v>
      </c>
      <c r="C3" s="5">
        <v>169724880</v>
      </c>
      <c r="D3" s="4">
        <f aca="true" t="shared" si="0" ref="D3:D9">C3-B3</f>
        <v>4510702.229999989</v>
      </c>
      <c r="E3" s="4">
        <f aca="true" t="shared" si="1" ref="E3:E9">D3/B3*100</f>
        <v>2.7302149796608157</v>
      </c>
    </row>
    <row r="4" spans="1:5" ht="14.25">
      <c r="A4" t="s">
        <v>125</v>
      </c>
      <c r="B4" s="5">
        <v>36925653.63</v>
      </c>
      <c r="C4" s="5">
        <v>36504785.51</v>
      </c>
      <c r="D4" s="4">
        <f t="shared" si="0"/>
        <v>-420868.12000000477</v>
      </c>
      <c r="E4" s="4">
        <f t="shared" si="1"/>
        <v>-1.1397716184448885</v>
      </c>
    </row>
    <row r="5" spans="1:5" ht="14.25">
      <c r="A5" t="s">
        <v>126</v>
      </c>
      <c r="B5" s="5">
        <v>24176088.02</v>
      </c>
      <c r="C5" s="5">
        <v>23781862.69</v>
      </c>
      <c r="D5" s="4">
        <f t="shared" si="0"/>
        <v>-394225.3299999982</v>
      </c>
      <c r="E5" s="4">
        <f t="shared" si="1"/>
        <v>-1.630641523450237</v>
      </c>
    </row>
    <row r="6" spans="1:5" ht="14.25">
      <c r="A6" t="s">
        <v>127</v>
      </c>
      <c r="B6" s="5">
        <v>1953459.09</v>
      </c>
      <c r="C6" s="5">
        <v>2539377.15</v>
      </c>
      <c r="D6" s="4">
        <f t="shared" si="0"/>
        <v>585918.0599999998</v>
      </c>
      <c r="E6" s="4">
        <f t="shared" si="1"/>
        <v>29.99387409746061</v>
      </c>
    </row>
    <row r="7" spans="1:5" ht="14.25">
      <c r="A7" t="s">
        <v>128</v>
      </c>
      <c r="B7" s="5">
        <v>73672573.9</v>
      </c>
      <c r="C7" s="5">
        <v>80223372.92</v>
      </c>
      <c r="D7" s="4">
        <f t="shared" si="0"/>
        <v>6550799.019999996</v>
      </c>
      <c r="E7" s="4">
        <f t="shared" si="1"/>
        <v>8.891774337749853</v>
      </c>
    </row>
    <row r="8" spans="1:5" ht="14.25">
      <c r="A8" t="s">
        <v>129</v>
      </c>
      <c r="B8" s="5">
        <v>43938246.49</v>
      </c>
      <c r="C8" s="5">
        <v>40926299.16</v>
      </c>
      <c r="D8" s="4">
        <f t="shared" si="0"/>
        <v>-3011947.3300000057</v>
      </c>
      <c r="E8" s="4">
        <f t="shared" si="1"/>
        <v>-6.8549556948875985</v>
      </c>
    </row>
    <row r="9" spans="1:5" ht="14.25">
      <c r="A9" s="1" t="s">
        <v>130</v>
      </c>
      <c r="B9" s="5">
        <v>323627645.47</v>
      </c>
      <c r="C9" s="5">
        <v>330463150.79</v>
      </c>
      <c r="D9" s="4">
        <f t="shared" si="0"/>
        <v>6835505.319999993</v>
      </c>
      <c r="E9" s="4">
        <f t="shared" si="1"/>
        <v>2.112151237905798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1"/>
    </sheetView>
  </sheetViews>
  <sheetFormatPr defaultColWidth="9.140625" defaultRowHeight="15"/>
  <cols>
    <col min="1" max="1" width="22.421875" style="0" customWidth="1"/>
    <col min="2" max="3" width="9.140625" style="0" customWidth="1"/>
    <col min="4" max="4" width="17.57421875" style="0" customWidth="1"/>
    <col min="5" max="5" width="13.8515625" style="0" customWidth="1"/>
  </cols>
  <sheetData>
    <row r="1" spans="1:5" ht="14.25">
      <c r="A1" s="15"/>
      <c r="B1" s="15">
        <v>2018</v>
      </c>
      <c r="C1" s="15">
        <v>2019</v>
      </c>
      <c r="D1" s="16" t="s">
        <v>192</v>
      </c>
      <c r="E1" s="16" t="s">
        <v>193</v>
      </c>
    </row>
    <row r="2" spans="1:5" ht="14.25">
      <c r="A2" s="1" t="s">
        <v>132</v>
      </c>
      <c r="B2" s="5">
        <v>5483262</v>
      </c>
      <c r="C2" s="5">
        <v>5487787</v>
      </c>
      <c r="D2" s="4">
        <f>C2-B2</f>
        <v>4525</v>
      </c>
      <c r="E2" s="6">
        <f>D2/B2*100</f>
        <v>0.08252386991538978</v>
      </c>
    </row>
    <row r="3" spans="1:5" ht="14.25">
      <c r="A3" s="1" t="s">
        <v>133</v>
      </c>
      <c r="B3" s="5">
        <v>885588</v>
      </c>
      <c r="C3" s="5">
        <v>877272</v>
      </c>
      <c r="D3" s="4">
        <f>C3-B3</f>
        <v>-8316</v>
      </c>
      <c r="E3" s="6">
        <f>D3/B3*100</f>
        <v>-0.9390371143240422</v>
      </c>
    </row>
    <row r="4" spans="1:3" ht="14.25">
      <c r="A4" s="1"/>
      <c r="B4" s="2"/>
      <c r="C4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D15" sqref="D15"/>
    </sheetView>
  </sheetViews>
  <sheetFormatPr defaultColWidth="9.140625" defaultRowHeight="15"/>
  <cols>
    <col min="1" max="1" width="49.28125" style="0" customWidth="1"/>
    <col min="2" max="3" width="9.140625" style="0" customWidth="1"/>
    <col min="4" max="4" width="18.140625" style="0" customWidth="1"/>
    <col min="5" max="5" width="15.421875" style="0" customWidth="1"/>
  </cols>
  <sheetData>
    <row r="1" spans="1:3" ht="14.25">
      <c r="A1" s="1" t="s">
        <v>134</v>
      </c>
      <c r="B1" s="2" t="s">
        <v>135</v>
      </c>
      <c r="C1" s="2" t="s">
        <v>135</v>
      </c>
    </row>
    <row r="2" spans="1:5" ht="14.25">
      <c r="A2" s="8" t="s">
        <v>0</v>
      </c>
      <c r="B2" s="1">
        <v>2018</v>
      </c>
      <c r="C2" s="1">
        <v>2019</v>
      </c>
      <c r="D2" s="3" t="s">
        <v>192</v>
      </c>
      <c r="E2" s="3" t="s">
        <v>193</v>
      </c>
    </row>
    <row r="3" spans="1:3" ht="14.25">
      <c r="A3" s="7" t="s">
        <v>136</v>
      </c>
      <c r="B3" s="2">
        <v>6.28</v>
      </c>
      <c r="C3" s="2">
        <v>6.19</v>
      </c>
    </row>
    <row r="4" spans="1:3" ht="14.25">
      <c r="A4" s="7" t="s">
        <v>137</v>
      </c>
      <c r="B4" s="2">
        <v>5.38</v>
      </c>
      <c r="C4" s="2">
        <v>5.29</v>
      </c>
    </row>
    <row r="5" spans="1:3" ht="14.25">
      <c r="A5" s="7" t="s">
        <v>138</v>
      </c>
      <c r="B5" s="2">
        <v>0.39</v>
      </c>
      <c r="C5" s="2">
        <v>0.38</v>
      </c>
    </row>
    <row r="6" spans="1:3" ht="14.25">
      <c r="A6" s="7" t="s">
        <v>139</v>
      </c>
      <c r="B6" s="2">
        <v>0.19</v>
      </c>
      <c r="C6" s="2">
        <v>0.2</v>
      </c>
    </row>
    <row r="7" spans="1:3" ht="14.25">
      <c r="A7" s="7" t="s">
        <v>140</v>
      </c>
      <c r="B7" s="2">
        <v>7.43</v>
      </c>
      <c r="C7" s="2">
        <v>7.34</v>
      </c>
    </row>
    <row r="8" spans="1:5" ht="14.25">
      <c r="A8" s="8" t="s">
        <v>29</v>
      </c>
      <c r="B8" s="1">
        <v>2018</v>
      </c>
      <c r="C8" s="1">
        <v>2019</v>
      </c>
      <c r="D8" s="3" t="s">
        <v>192</v>
      </c>
      <c r="E8" s="3" t="s">
        <v>193</v>
      </c>
    </row>
    <row r="9" spans="1:3" ht="14.25">
      <c r="A9" s="7" t="s">
        <v>141</v>
      </c>
      <c r="B9" s="2">
        <v>347.9</v>
      </c>
      <c r="C9" s="2">
        <v>320.11</v>
      </c>
    </row>
    <row r="10" spans="1:3" ht="14.25">
      <c r="A10" s="7" t="s">
        <v>142</v>
      </c>
      <c r="B10" s="2">
        <v>305.14</v>
      </c>
      <c r="C10" s="2">
        <v>282.66</v>
      </c>
    </row>
    <row r="11" spans="1:3" ht="14.25">
      <c r="A11" s="7" t="s">
        <v>143</v>
      </c>
      <c r="B11" s="2">
        <v>10.19</v>
      </c>
      <c r="C11" s="2">
        <v>8.71</v>
      </c>
    </row>
    <row r="12" spans="1:3" ht="14.25">
      <c r="A12" s="7" t="s">
        <v>144</v>
      </c>
      <c r="B12" s="2">
        <v>14.45</v>
      </c>
      <c r="C12" s="2">
        <v>11.91</v>
      </c>
    </row>
    <row r="13" spans="1:3" ht="14.25">
      <c r="A13" s="7" t="s">
        <v>145</v>
      </c>
      <c r="B13" s="2">
        <v>5.54</v>
      </c>
      <c r="C13" s="2">
        <v>5.17</v>
      </c>
    </row>
    <row r="14" spans="1:3" ht="14.25">
      <c r="A14" s="7" t="s">
        <v>146</v>
      </c>
      <c r="B14" s="2">
        <v>5.67</v>
      </c>
      <c r="C14" s="2">
        <v>5.34</v>
      </c>
    </row>
    <row r="15" spans="1:3" ht="28.5">
      <c r="A15" s="7" t="s">
        <v>147</v>
      </c>
      <c r="B15" s="2">
        <v>2.62</v>
      </c>
      <c r="C15" s="2">
        <v>2.32</v>
      </c>
    </row>
    <row r="16" spans="1:3" ht="28.5">
      <c r="A16" s="7" t="s">
        <v>148</v>
      </c>
      <c r="B16" s="2">
        <v>7.43</v>
      </c>
      <c r="C16" s="2">
        <v>5.93</v>
      </c>
    </row>
    <row r="17" spans="1:3" ht="14.25">
      <c r="A17" s="7" t="s">
        <v>149</v>
      </c>
      <c r="B17" s="2">
        <v>-652258</v>
      </c>
      <c r="C17" s="2">
        <v>-737062</v>
      </c>
    </row>
    <row r="18" spans="1:5" ht="14.25">
      <c r="A18" s="8" t="s">
        <v>67</v>
      </c>
      <c r="B18" s="1">
        <v>2018</v>
      </c>
      <c r="C18" s="1">
        <v>2019</v>
      </c>
      <c r="D18" s="3" t="s">
        <v>192</v>
      </c>
      <c r="E18" s="3" t="s">
        <v>193</v>
      </c>
    </row>
    <row r="19" spans="1:3" ht="14.25">
      <c r="A19" s="7" t="s">
        <v>150</v>
      </c>
      <c r="B19" s="2">
        <v>11.38</v>
      </c>
      <c r="C19" s="2">
        <v>11.17</v>
      </c>
    </row>
    <row r="20" spans="1:5" ht="14.25">
      <c r="A20" s="8" t="s">
        <v>80</v>
      </c>
      <c r="B20" s="1">
        <v>2018</v>
      </c>
      <c r="C20" s="1">
        <v>2019</v>
      </c>
      <c r="D20" s="3" t="s">
        <v>192</v>
      </c>
      <c r="E20" s="3" t="s">
        <v>193</v>
      </c>
    </row>
    <row r="21" spans="1:3" ht="14.25">
      <c r="A21" s="7" t="s">
        <v>151</v>
      </c>
      <c r="B21" s="2">
        <v>9.09</v>
      </c>
      <c r="C21" s="2">
        <v>9.79</v>
      </c>
    </row>
    <row r="22" spans="1:3" ht="14.25">
      <c r="A22" s="7" t="s">
        <v>152</v>
      </c>
      <c r="B22" s="2">
        <v>27.77</v>
      </c>
      <c r="C22" s="2">
        <v>27.12</v>
      </c>
    </row>
    <row r="23" spans="1:3" ht="14.25">
      <c r="A23" s="7" t="s">
        <v>153</v>
      </c>
      <c r="B23" s="2">
        <v>6.42</v>
      </c>
      <c r="C23" s="2">
        <v>6.09</v>
      </c>
    </row>
    <row r="24" spans="1:3" ht="14.25">
      <c r="A24" s="7" t="s">
        <v>154</v>
      </c>
      <c r="B24" s="2">
        <v>35.77</v>
      </c>
      <c r="C24" s="2">
        <v>36.43</v>
      </c>
    </row>
    <row r="25" spans="1:3" ht="14.25">
      <c r="A25" s="8" t="s">
        <v>155</v>
      </c>
      <c r="B25" s="2">
        <v>15.43</v>
      </c>
      <c r="C25" s="2">
        <v>15.66</v>
      </c>
    </row>
    <row r="26" spans="1:3" ht="14.25">
      <c r="A26" s="7" t="s">
        <v>156</v>
      </c>
      <c r="B26" s="2">
        <v>15.43</v>
      </c>
      <c r="C26" s="2">
        <v>15.66</v>
      </c>
    </row>
    <row r="27" spans="1:3" ht="14.25">
      <c r="A27" s="7" t="s">
        <v>157</v>
      </c>
      <c r="B27" s="2">
        <v>12.31</v>
      </c>
      <c r="C27" s="2">
        <v>12.72</v>
      </c>
    </row>
    <row r="28" spans="1:3" ht="14.25">
      <c r="A28" s="7" t="s">
        <v>158</v>
      </c>
      <c r="B28" s="2">
        <v>0.47</v>
      </c>
      <c r="C28" s="2">
        <v>0.42</v>
      </c>
    </row>
    <row r="29" spans="1:3" ht="14.25">
      <c r="A29" s="7" t="s">
        <v>159</v>
      </c>
      <c r="B29" s="2">
        <v>1.05</v>
      </c>
      <c r="C29" s="2">
        <v>0.99</v>
      </c>
    </row>
    <row r="30" spans="1:5" ht="14.25">
      <c r="A30" s="8" t="s">
        <v>160</v>
      </c>
      <c r="B30" s="1">
        <v>2018</v>
      </c>
      <c r="C30" s="1">
        <v>2019</v>
      </c>
      <c r="D30" s="3" t="s">
        <v>192</v>
      </c>
      <c r="E30" s="3" t="s">
        <v>193</v>
      </c>
    </row>
    <row r="31" spans="1:3" ht="14.25">
      <c r="A31" s="7" t="s">
        <v>161</v>
      </c>
      <c r="B31" s="2">
        <v>2.45</v>
      </c>
      <c r="C31" s="2">
        <v>2.53</v>
      </c>
    </row>
    <row r="32" spans="1:3" ht="14.25">
      <c r="A32" s="7" t="s">
        <v>162</v>
      </c>
      <c r="B32" s="2">
        <v>2.29</v>
      </c>
      <c r="C32" s="2">
        <v>2.4</v>
      </c>
    </row>
    <row r="33" spans="1:3" ht="28.5">
      <c r="A33" s="7" t="s">
        <v>163</v>
      </c>
      <c r="B33" s="2">
        <v>1.2</v>
      </c>
      <c r="C33" s="2">
        <v>1.12</v>
      </c>
    </row>
    <row r="34" spans="1:3" ht="14.25">
      <c r="A34" s="7" t="s">
        <v>164</v>
      </c>
      <c r="B34" s="2">
        <v>5.38</v>
      </c>
      <c r="C34" s="2">
        <v>4.94</v>
      </c>
    </row>
    <row r="35" spans="1:5" ht="14.25">
      <c r="A35" s="8" t="s">
        <v>165</v>
      </c>
      <c r="B35" s="1">
        <v>2018</v>
      </c>
      <c r="C35" s="1">
        <v>2019</v>
      </c>
      <c r="D35" s="3" t="s">
        <v>192</v>
      </c>
      <c r="E35" s="3" t="s">
        <v>193</v>
      </c>
    </row>
    <row r="36" spans="1:3" ht="14.25">
      <c r="A36" s="7" t="s">
        <v>166</v>
      </c>
      <c r="B36" s="2">
        <v>18.69</v>
      </c>
      <c r="C36" s="2">
        <v>15.73</v>
      </c>
    </row>
    <row r="37" spans="1:5" ht="14.25">
      <c r="A37" s="8" t="s">
        <v>167</v>
      </c>
      <c r="B37" s="1">
        <v>2018</v>
      </c>
      <c r="C37" s="1">
        <v>2019</v>
      </c>
      <c r="D37" s="3" t="s">
        <v>192</v>
      </c>
      <c r="E37" s="3" t="s">
        <v>193</v>
      </c>
    </row>
    <row r="38" spans="1:3" ht="14.25">
      <c r="A38" s="7" t="s">
        <v>168</v>
      </c>
      <c r="B38" s="2">
        <v>47.15</v>
      </c>
      <c r="C38" s="2">
        <v>43.38</v>
      </c>
    </row>
    <row r="39" spans="1:3" ht="14.25">
      <c r="A39" s="7" t="s">
        <v>169</v>
      </c>
      <c r="B39" s="2">
        <v>21285.3</v>
      </c>
      <c r="C39" s="2">
        <v>21786.15</v>
      </c>
    </row>
    <row r="40" spans="1:3" ht="14.25">
      <c r="A40" s="7" t="s">
        <v>170</v>
      </c>
      <c r="B40" s="2">
        <v>3.78</v>
      </c>
      <c r="C40" s="2">
        <v>3.81</v>
      </c>
    </row>
    <row r="41" spans="1:5" ht="14.25">
      <c r="A41" s="8" t="s">
        <v>171</v>
      </c>
      <c r="B41" s="1">
        <v>2018</v>
      </c>
      <c r="C41" s="1">
        <v>2019</v>
      </c>
      <c r="D41" s="3" t="s">
        <v>192</v>
      </c>
      <c r="E41" s="3" t="s">
        <v>193</v>
      </c>
    </row>
    <row r="42" spans="1:3" ht="14.25">
      <c r="A42" s="7" t="s">
        <v>172</v>
      </c>
      <c r="B42" s="2">
        <v>58.31</v>
      </c>
      <c r="C42" s="2">
        <v>59.66</v>
      </c>
    </row>
    <row r="43" spans="1:3" ht="14.25">
      <c r="A43" s="7" t="s">
        <v>173</v>
      </c>
      <c r="B43" s="2">
        <v>30.13</v>
      </c>
      <c r="C43" s="2">
        <v>30.93</v>
      </c>
    </row>
    <row r="44" spans="1:3" ht="14.25">
      <c r="A44" s="7" t="s">
        <v>174</v>
      </c>
      <c r="B44" s="2">
        <v>6.73</v>
      </c>
      <c r="C44" s="2">
        <v>6.65</v>
      </c>
    </row>
    <row r="45" spans="1:3" ht="14.25">
      <c r="A45" s="7" t="s">
        <v>175</v>
      </c>
      <c r="B45" s="2">
        <v>4.41</v>
      </c>
      <c r="C45" s="2">
        <v>4.33</v>
      </c>
    </row>
    <row r="46" spans="1:3" ht="14.25">
      <c r="A46" s="7" t="s">
        <v>176</v>
      </c>
      <c r="B46" s="2">
        <v>0.36</v>
      </c>
      <c r="C46" s="2">
        <v>0.46</v>
      </c>
    </row>
    <row r="47" spans="1:3" ht="14.25">
      <c r="A47" s="7" t="s">
        <v>177</v>
      </c>
      <c r="B47" s="2">
        <v>13.44</v>
      </c>
      <c r="C47" s="2">
        <v>14.62</v>
      </c>
    </row>
    <row r="48" spans="1:3" ht="14.25">
      <c r="A48" s="7" t="s">
        <v>178</v>
      </c>
      <c r="B48" s="2">
        <v>8.01</v>
      </c>
      <c r="C48" s="2">
        <v>7.46</v>
      </c>
    </row>
    <row r="49" spans="1:5" ht="14.25">
      <c r="A49" s="8" t="s">
        <v>179</v>
      </c>
      <c r="B49" s="1">
        <v>2018</v>
      </c>
      <c r="C49" s="1">
        <v>2019</v>
      </c>
      <c r="D49" s="3" t="s">
        <v>192</v>
      </c>
      <c r="E49" s="3" t="s">
        <v>193</v>
      </c>
    </row>
    <row r="50" spans="1:3" ht="28.5">
      <c r="A50" s="7" t="s">
        <v>180</v>
      </c>
      <c r="B50" s="2">
        <v>1.5</v>
      </c>
      <c r="C50" s="2">
        <v>1.48</v>
      </c>
    </row>
    <row r="51" spans="1:5" ht="14.25">
      <c r="A51" s="8" t="s">
        <v>17</v>
      </c>
      <c r="B51" s="1">
        <v>2018</v>
      </c>
      <c r="C51" s="1">
        <v>2019</v>
      </c>
      <c r="D51" s="3" t="s">
        <v>192</v>
      </c>
      <c r="E51" s="3" t="s">
        <v>193</v>
      </c>
    </row>
    <row r="52" spans="1:3" ht="14.25">
      <c r="A52" s="7" t="s">
        <v>181</v>
      </c>
      <c r="B52" s="2">
        <v>92.3</v>
      </c>
      <c r="C52" s="2">
        <v>91.79</v>
      </c>
    </row>
    <row r="53" spans="1:3" ht="28.5">
      <c r="A53" s="7" t="s">
        <v>182</v>
      </c>
      <c r="B53" s="2">
        <v>0.23</v>
      </c>
      <c r="C53" s="2">
        <v>0.23</v>
      </c>
    </row>
    <row r="54" spans="1:5" ht="14.25">
      <c r="A54" s="8" t="s">
        <v>183</v>
      </c>
      <c r="B54" s="1">
        <v>2018</v>
      </c>
      <c r="C54" s="1">
        <v>2019</v>
      </c>
      <c r="D54" s="3" t="s">
        <v>192</v>
      </c>
      <c r="E54" s="3" t="s">
        <v>193</v>
      </c>
    </row>
    <row r="55" spans="1:3" ht="14.25">
      <c r="A55" s="7" t="s">
        <v>184</v>
      </c>
      <c r="B55" s="2">
        <v>169.83</v>
      </c>
      <c r="C55" s="2">
        <v>181.25</v>
      </c>
    </row>
    <row r="56" spans="1:3" ht="14.25">
      <c r="A56" s="7" t="s">
        <v>185</v>
      </c>
      <c r="B56" s="2">
        <v>85.7</v>
      </c>
      <c r="C56" s="2">
        <v>88.5</v>
      </c>
    </row>
    <row r="57" spans="1:5" ht="14.25">
      <c r="A57" s="8" t="s">
        <v>113</v>
      </c>
      <c r="B57" s="1">
        <v>2018</v>
      </c>
      <c r="C57" s="1">
        <v>2019</v>
      </c>
      <c r="D57" s="3" t="s">
        <v>192</v>
      </c>
      <c r="E57" s="3" t="s">
        <v>193</v>
      </c>
    </row>
    <row r="58" spans="1:3" ht="14.25">
      <c r="A58" s="7" t="s">
        <v>186</v>
      </c>
      <c r="B58" s="2">
        <v>90.24</v>
      </c>
      <c r="C58" s="2">
        <v>90.16</v>
      </c>
    </row>
    <row r="59" spans="1:3" ht="28.5">
      <c r="A59" s="7" t="s">
        <v>187</v>
      </c>
      <c r="B59" s="2"/>
      <c r="C59" s="2"/>
    </row>
    <row r="60" spans="1:3" ht="28.5">
      <c r="A60" s="7" t="s">
        <v>188</v>
      </c>
      <c r="B60" s="2">
        <v>86.77</v>
      </c>
      <c r="C60" s="2">
        <v>87.21</v>
      </c>
    </row>
    <row r="61" spans="1:3" ht="28.5">
      <c r="A61" s="7" t="s">
        <v>189</v>
      </c>
      <c r="B61" s="2">
        <v>42.74</v>
      </c>
      <c r="C61" s="2">
        <v>44.34</v>
      </c>
    </row>
    <row r="62" spans="1:3" ht="14.25">
      <c r="A62" s="7" t="s">
        <v>190</v>
      </c>
      <c r="B62" s="2">
        <v>0.72</v>
      </c>
      <c r="C62" s="2">
        <v>0.72</v>
      </c>
    </row>
    <row r="63" spans="1:3" ht="14.25">
      <c r="A63" s="7" t="s">
        <v>191</v>
      </c>
      <c r="B63" s="2">
        <v>3.65</v>
      </c>
      <c r="C63" s="2">
        <v>3.78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workbookViewId="0" topLeftCell="A1">
      <selection activeCell="A139" sqref="A139"/>
    </sheetView>
  </sheetViews>
  <sheetFormatPr defaultColWidth="9.140625" defaultRowHeight="15"/>
  <cols>
    <col min="1" max="1" width="36.8515625" style="0" customWidth="1"/>
    <col min="2" max="2" width="11.57421875" style="0" customWidth="1"/>
    <col min="3" max="3" width="12.421875" style="0" customWidth="1"/>
    <col min="4" max="4" width="17.7109375" style="0" customWidth="1"/>
    <col min="5" max="5" width="12.421875" style="0" customWidth="1"/>
  </cols>
  <sheetData>
    <row r="1" spans="1:5" ht="14.25">
      <c r="A1" s="19" t="s">
        <v>0</v>
      </c>
      <c r="B1" s="15">
        <v>2018</v>
      </c>
      <c r="C1" s="15">
        <v>2019</v>
      </c>
      <c r="D1" s="16" t="s">
        <v>192</v>
      </c>
      <c r="E1" s="16" t="s">
        <v>193</v>
      </c>
    </row>
    <row r="2" spans="1:5" ht="14.25">
      <c r="A2" s="8" t="s">
        <v>0</v>
      </c>
      <c r="B2" s="5">
        <v>34457822</v>
      </c>
      <c r="C2" s="5">
        <v>33970056</v>
      </c>
      <c r="D2" s="4">
        <f>C2-B2</f>
        <v>-487766</v>
      </c>
      <c r="E2" s="4">
        <f>D2/B2*100</f>
        <v>-1.4155450684027562</v>
      </c>
    </row>
    <row r="3" spans="1:5" ht="14.25">
      <c r="A3" s="7" t="s">
        <v>1</v>
      </c>
      <c r="B3" s="5">
        <v>29494407</v>
      </c>
      <c r="C3" s="5">
        <v>29038398</v>
      </c>
      <c r="D3" s="4">
        <f aca="true" t="shared" si="0" ref="D3:D15">C3-B3</f>
        <v>-456009</v>
      </c>
      <c r="E3" s="4">
        <f aca="true" t="shared" si="1" ref="E3:E15">D3/B3*100</f>
        <v>-1.54608634782859</v>
      </c>
    </row>
    <row r="4" spans="1:5" ht="14.25">
      <c r="A4" s="7" t="s">
        <v>2</v>
      </c>
      <c r="B4" s="5">
        <v>26003222</v>
      </c>
      <c r="C4" s="5">
        <v>25614179</v>
      </c>
      <c r="D4" s="4">
        <f t="shared" si="0"/>
        <v>-389043</v>
      </c>
      <c r="E4" s="4">
        <f t="shared" si="1"/>
        <v>-1.4961338252621157</v>
      </c>
    </row>
    <row r="5" spans="1:5" ht="14.25">
      <c r="A5" s="7" t="s">
        <v>3</v>
      </c>
      <c r="B5" s="5">
        <v>2068260</v>
      </c>
      <c r="C5" s="5">
        <v>2011660</v>
      </c>
      <c r="D5" s="4">
        <f t="shared" si="0"/>
        <v>-56600</v>
      </c>
      <c r="E5" s="4">
        <f t="shared" si="1"/>
        <v>-2.736599847214567</v>
      </c>
    </row>
    <row r="6" spans="1:5" ht="14.25">
      <c r="A6" s="7" t="s">
        <v>4</v>
      </c>
      <c r="B6" s="5">
        <v>1422925</v>
      </c>
      <c r="C6" s="5">
        <v>1412559</v>
      </c>
      <c r="D6" s="4">
        <f t="shared" si="0"/>
        <v>-10366</v>
      </c>
      <c r="E6" s="4">
        <f t="shared" si="1"/>
        <v>-0.7284993938542088</v>
      </c>
    </row>
    <row r="7" spans="1:5" ht="14.25">
      <c r="A7" s="7" t="s">
        <v>5</v>
      </c>
      <c r="B7" s="5">
        <v>8978751</v>
      </c>
      <c r="C7" s="5">
        <v>8817409</v>
      </c>
      <c r="D7" s="4">
        <f t="shared" si="0"/>
        <v>-161342</v>
      </c>
      <c r="E7" s="4">
        <f t="shared" si="1"/>
        <v>-1.7969314440282393</v>
      </c>
    </row>
    <row r="8" spans="1:5" ht="14.25">
      <c r="A8" s="7" t="s">
        <v>6</v>
      </c>
      <c r="B8" s="5">
        <v>8271403</v>
      </c>
      <c r="C8" s="5">
        <v>8298621</v>
      </c>
      <c r="D8" s="4">
        <f t="shared" si="0"/>
        <v>27218</v>
      </c>
      <c r="E8" s="4">
        <f t="shared" si="1"/>
        <v>0.3290614663558286</v>
      </c>
    </row>
    <row r="9" spans="1:5" ht="14.25">
      <c r="A9" s="7" t="s">
        <v>7</v>
      </c>
      <c r="B9" s="5">
        <v>10930049</v>
      </c>
      <c r="C9" s="5">
        <v>10656390</v>
      </c>
      <c r="D9" s="4">
        <f t="shared" si="0"/>
        <v>-273659</v>
      </c>
      <c r="E9" s="4">
        <f t="shared" si="1"/>
        <v>-2.5037307700999327</v>
      </c>
    </row>
    <row r="10" spans="1:5" ht="14.25">
      <c r="A10" s="7" t="s">
        <v>8</v>
      </c>
      <c r="B10" s="5">
        <v>1323210</v>
      </c>
      <c r="C10" s="5">
        <v>1343536</v>
      </c>
      <c r="D10" s="4">
        <f t="shared" si="0"/>
        <v>20326</v>
      </c>
      <c r="E10" s="4">
        <f t="shared" si="1"/>
        <v>1.5361129374778002</v>
      </c>
    </row>
    <row r="11" spans="1:5" ht="14.25">
      <c r="A11" s="7" t="s">
        <v>9</v>
      </c>
      <c r="B11" s="5">
        <v>809744</v>
      </c>
      <c r="C11" s="5">
        <v>797187</v>
      </c>
      <c r="D11" s="4">
        <f t="shared" si="0"/>
        <v>-12557</v>
      </c>
      <c r="E11" s="4">
        <f t="shared" si="1"/>
        <v>-1.5507370230591395</v>
      </c>
    </row>
    <row r="12" spans="1:5" ht="14.25">
      <c r="A12" s="7" t="s">
        <v>10</v>
      </c>
      <c r="B12" s="5">
        <v>2133070</v>
      </c>
      <c r="C12" s="5">
        <v>2058475</v>
      </c>
      <c r="D12" s="4">
        <f t="shared" si="0"/>
        <v>-74595</v>
      </c>
      <c r="E12" s="4">
        <f t="shared" si="1"/>
        <v>-3.497072294861397</v>
      </c>
    </row>
    <row r="13" spans="1:5" ht="14.25">
      <c r="A13" s="7" t="s">
        <v>11</v>
      </c>
      <c r="B13" s="5">
        <v>591957</v>
      </c>
      <c r="C13" s="5">
        <v>605576</v>
      </c>
      <c r="D13" s="4">
        <f t="shared" si="0"/>
        <v>13619</v>
      </c>
      <c r="E13" s="4">
        <f t="shared" si="1"/>
        <v>2.300673866513953</v>
      </c>
    </row>
    <row r="14" spans="1:5" ht="14.25">
      <c r="A14" s="7" t="s">
        <v>12</v>
      </c>
      <c r="B14" s="5">
        <v>1065771</v>
      </c>
      <c r="C14" s="5">
        <v>1103009</v>
      </c>
      <c r="D14" s="4">
        <f t="shared" si="0"/>
        <v>37238</v>
      </c>
      <c r="E14" s="4">
        <f t="shared" si="1"/>
        <v>3.493996365072797</v>
      </c>
    </row>
    <row r="15" spans="1:5" ht="14.25">
      <c r="A15" s="7" t="s">
        <v>13</v>
      </c>
      <c r="B15" s="5">
        <v>362873</v>
      </c>
      <c r="C15" s="5">
        <v>367411</v>
      </c>
      <c r="D15" s="4">
        <f t="shared" si="0"/>
        <v>4538</v>
      </c>
      <c r="E15" s="4">
        <f t="shared" si="1"/>
        <v>1.2505752701358326</v>
      </c>
    </row>
    <row r="16" spans="1:3" ht="14.25">
      <c r="A16" s="7" t="s">
        <v>14</v>
      </c>
      <c r="B16" s="5"/>
      <c r="C16" s="5"/>
    </row>
    <row r="17" spans="1:3" ht="14.25">
      <c r="A17" s="7" t="s">
        <v>15</v>
      </c>
      <c r="B17" s="5"/>
      <c r="C17" s="5"/>
    </row>
    <row r="18" spans="1:3" ht="28.5">
      <c r="A18" s="7" t="s">
        <v>16</v>
      </c>
      <c r="B18" s="5"/>
      <c r="C18" s="5"/>
    </row>
    <row r="19" spans="1:5" ht="14.25">
      <c r="A19" s="19" t="s">
        <v>17</v>
      </c>
      <c r="B19" s="20">
        <v>2018</v>
      </c>
      <c r="C19" s="20">
        <v>2019</v>
      </c>
      <c r="D19" s="16" t="s">
        <v>192</v>
      </c>
      <c r="E19" s="16" t="s">
        <v>193</v>
      </c>
    </row>
    <row r="20" spans="1:5" ht="14.25">
      <c r="A20" s="23" t="s">
        <v>18</v>
      </c>
      <c r="B20" s="5">
        <v>282</v>
      </c>
      <c r="C20" s="5">
        <v>282</v>
      </c>
      <c r="D20" s="4">
        <f>C20-B20</f>
        <v>0</v>
      </c>
      <c r="E20" s="4">
        <f>D20/B20*100</f>
        <v>0</v>
      </c>
    </row>
    <row r="21" spans="1:5" ht="14.25">
      <c r="A21" s="23" t="s">
        <v>19</v>
      </c>
      <c r="B21" s="5">
        <v>438</v>
      </c>
      <c r="C21" s="5">
        <v>436</v>
      </c>
      <c r="D21" s="4">
        <f aca="true" t="shared" si="2" ref="D21:D30">C21-B21</f>
        <v>-2</v>
      </c>
      <c r="E21" s="6">
        <f aca="true" t="shared" si="3" ref="E21:E30">D21/B21*100</f>
        <v>-0.45662100456621</v>
      </c>
    </row>
    <row r="22" spans="1:5" ht="14.25">
      <c r="A22" s="23" t="s">
        <v>20</v>
      </c>
      <c r="B22" s="5">
        <v>17</v>
      </c>
      <c r="C22" s="5">
        <v>12</v>
      </c>
      <c r="D22" s="4">
        <f t="shared" si="2"/>
        <v>-5</v>
      </c>
      <c r="E22" s="4">
        <f t="shared" si="3"/>
        <v>-29.411764705882355</v>
      </c>
    </row>
    <row r="23" spans="1:5" ht="14.25">
      <c r="A23" s="23" t="s">
        <v>21</v>
      </c>
      <c r="B23" s="5">
        <v>135</v>
      </c>
      <c r="C23" s="5">
        <v>135</v>
      </c>
      <c r="D23" s="4">
        <f t="shared" si="2"/>
        <v>0</v>
      </c>
      <c r="E23" s="4">
        <f t="shared" si="3"/>
        <v>0</v>
      </c>
    </row>
    <row r="24" spans="1:5" ht="14.25">
      <c r="A24" s="23" t="s">
        <v>22</v>
      </c>
      <c r="B24" s="5">
        <v>6212139</v>
      </c>
      <c r="C24" s="5">
        <v>6229346</v>
      </c>
      <c r="D24" s="4">
        <f t="shared" si="2"/>
        <v>17207</v>
      </c>
      <c r="E24" s="6">
        <f t="shared" si="3"/>
        <v>0.2769899385702735</v>
      </c>
    </row>
    <row r="25" spans="1:5" ht="14.25">
      <c r="A25" s="23" t="s">
        <v>23</v>
      </c>
      <c r="B25" s="5">
        <v>10067</v>
      </c>
      <c r="C25" s="5">
        <v>9799</v>
      </c>
      <c r="D25" s="4">
        <f t="shared" si="2"/>
        <v>-268</v>
      </c>
      <c r="E25" s="4">
        <f t="shared" si="3"/>
        <v>-2.662163504519718</v>
      </c>
    </row>
    <row r="26" spans="1:5" ht="14.25">
      <c r="A26" s="23" t="s">
        <v>24</v>
      </c>
      <c r="B26" s="5">
        <v>413</v>
      </c>
      <c r="C26" s="5">
        <v>401</v>
      </c>
      <c r="D26" s="4">
        <f t="shared" si="2"/>
        <v>-12</v>
      </c>
      <c r="E26" s="4">
        <f t="shared" si="3"/>
        <v>-2.9055690072639226</v>
      </c>
    </row>
    <row r="27" spans="1:5" ht="14.25">
      <c r="A27" s="23" t="s">
        <v>25</v>
      </c>
      <c r="B27" s="5">
        <v>1793939.05</v>
      </c>
      <c r="C27" s="5">
        <v>1981468.81</v>
      </c>
      <c r="D27" s="4">
        <f t="shared" si="2"/>
        <v>187529.76</v>
      </c>
      <c r="E27" s="4">
        <f t="shared" si="3"/>
        <v>10.453519031206774</v>
      </c>
    </row>
    <row r="28" spans="1:5" ht="28.5">
      <c r="A28" s="7" t="s">
        <v>26</v>
      </c>
      <c r="B28" s="5">
        <v>1266485.7</v>
      </c>
      <c r="C28" s="5">
        <v>1271515.31</v>
      </c>
      <c r="D28" s="4">
        <f t="shared" si="2"/>
        <v>5029.610000000102</v>
      </c>
      <c r="E28" s="6">
        <f t="shared" si="3"/>
        <v>0.3971312111933125</v>
      </c>
    </row>
    <row r="29" spans="1:5" ht="28.5">
      <c r="A29" s="7" t="s">
        <v>27</v>
      </c>
      <c r="B29" s="5">
        <v>527453.35</v>
      </c>
      <c r="C29" s="5">
        <v>709953.5</v>
      </c>
      <c r="D29" s="4">
        <f t="shared" si="2"/>
        <v>182500.15000000002</v>
      </c>
      <c r="E29" s="4">
        <f t="shared" si="3"/>
        <v>34.600244742023165</v>
      </c>
    </row>
    <row r="30" spans="1:5" ht="14.25">
      <c r="A30" s="23" t="s">
        <v>28</v>
      </c>
      <c r="B30" s="5">
        <v>506081.8</v>
      </c>
      <c r="C30" s="5">
        <v>503743.2</v>
      </c>
      <c r="D30" s="4">
        <f t="shared" si="2"/>
        <v>-2338.5999999999767</v>
      </c>
      <c r="E30" s="6">
        <f t="shared" si="3"/>
        <v>-0.46209921004864757</v>
      </c>
    </row>
    <row r="31" spans="1:5" ht="14.25">
      <c r="A31" s="19" t="s">
        <v>29</v>
      </c>
      <c r="B31" s="20">
        <v>2018</v>
      </c>
      <c r="C31" s="20">
        <v>2019</v>
      </c>
      <c r="D31" s="16" t="s">
        <v>192</v>
      </c>
      <c r="E31" s="16" t="s">
        <v>193</v>
      </c>
    </row>
    <row r="32" spans="1:5" ht="14.25">
      <c r="A32" s="23" t="s">
        <v>29</v>
      </c>
      <c r="B32" s="5">
        <v>1907634</v>
      </c>
      <c r="C32" s="5">
        <v>1756706</v>
      </c>
      <c r="D32" s="4">
        <f aca="true" t="shared" si="4" ref="D32:D45">C32-B32</f>
        <v>-150928</v>
      </c>
      <c r="E32" s="4">
        <f aca="true" t="shared" si="5" ref="E32:E45">D32/B32*100</f>
        <v>-7.911790207136169</v>
      </c>
    </row>
    <row r="33" spans="1:5" ht="14.25">
      <c r="A33" s="23" t="s">
        <v>30</v>
      </c>
      <c r="B33" s="5">
        <v>1673180</v>
      </c>
      <c r="C33" s="5">
        <v>1551205</v>
      </c>
      <c r="D33" s="4">
        <f t="shared" si="4"/>
        <v>-121975</v>
      </c>
      <c r="E33" s="4">
        <f t="shared" si="5"/>
        <v>-7.290010638425034</v>
      </c>
    </row>
    <row r="34" spans="1:5" ht="14.25">
      <c r="A34" s="23" t="s">
        <v>31</v>
      </c>
      <c r="B34" s="5">
        <v>1477685</v>
      </c>
      <c r="C34" s="5">
        <v>1372950</v>
      </c>
      <c r="D34" s="4">
        <f t="shared" si="4"/>
        <v>-104735</v>
      </c>
      <c r="E34" s="4">
        <f t="shared" si="5"/>
        <v>-7.087775811488917</v>
      </c>
    </row>
    <row r="35" spans="1:5" ht="14.25">
      <c r="A35" s="23" t="s">
        <v>32</v>
      </c>
      <c r="B35" s="5">
        <v>103309</v>
      </c>
      <c r="C35" s="5">
        <v>97072</v>
      </c>
      <c r="D35" s="4">
        <f t="shared" si="4"/>
        <v>-6237</v>
      </c>
      <c r="E35" s="4">
        <f t="shared" si="5"/>
        <v>-6.03722812146086</v>
      </c>
    </row>
    <row r="36" spans="1:5" ht="14.25">
      <c r="A36" s="23" t="s">
        <v>33</v>
      </c>
      <c r="B36" s="5">
        <v>92186</v>
      </c>
      <c r="C36" s="5">
        <v>81183</v>
      </c>
      <c r="D36" s="4">
        <f t="shared" si="4"/>
        <v>-11003</v>
      </c>
      <c r="E36" s="4">
        <f t="shared" si="5"/>
        <v>-11.935651834334932</v>
      </c>
    </row>
    <row r="37" spans="1:5" ht="14.25">
      <c r="A37" s="23" t="s">
        <v>34</v>
      </c>
      <c r="B37" s="5">
        <v>473263</v>
      </c>
      <c r="C37" s="5">
        <v>438215</v>
      </c>
      <c r="D37" s="4">
        <f t="shared" si="4"/>
        <v>-35048</v>
      </c>
      <c r="E37" s="4">
        <f t="shared" si="5"/>
        <v>-7.40560745293843</v>
      </c>
    </row>
    <row r="38" spans="1:5" ht="14.25">
      <c r="A38" s="23" t="s">
        <v>35</v>
      </c>
      <c r="B38" s="5">
        <v>650956</v>
      </c>
      <c r="C38" s="5">
        <v>602494</v>
      </c>
      <c r="D38" s="4">
        <f t="shared" si="4"/>
        <v>-48462</v>
      </c>
      <c r="E38" s="4">
        <f t="shared" si="5"/>
        <v>-7.444742809037784</v>
      </c>
    </row>
    <row r="39" spans="1:5" ht="14.25">
      <c r="A39" s="23" t="s">
        <v>36</v>
      </c>
      <c r="B39" s="5">
        <v>428966</v>
      </c>
      <c r="C39" s="5">
        <v>390088</v>
      </c>
      <c r="D39" s="4">
        <f t="shared" si="4"/>
        <v>-38878</v>
      </c>
      <c r="E39" s="4">
        <f t="shared" si="5"/>
        <v>-9.06318915718262</v>
      </c>
    </row>
    <row r="40" spans="1:5" ht="14.25">
      <c r="A40" s="23" t="s">
        <v>37</v>
      </c>
      <c r="B40" s="5">
        <v>112917</v>
      </c>
      <c r="C40" s="5">
        <v>118412</v>
      </c>
      <c r="D40" s="4">
        <f t="shared" si="4"/>
        <v>5495</v>
      </c>
      <c r="E40" s="4">
        <f t="shared" si="5"/>
        <v>4.866406298431592</v>
      </c>
    </row>
    <row r="41" spans="1:5" ht="14.25">
      <c r="A41" s="23" t="s">
        <v>38</v>
      </c>
      <c r="B41" s="5">
        <v>21231</v>
      </c>
      <c r="C41" s="5">
        <v>17402</v>
      </c>
      <c r="D41" s="4">
        <f t="shared" si="4"/>
        <v>-3829</v>
      </c>
      <c r="E41" s="4">
        <f t="shared" si="5"/>
        <v>-18.03494889548302</v>
      </c>
    </row>
    <row r="42" spans="1:5" ht="14.25">
      <c r="A42" s="23" t="s">
        <v>39</v>
      </c>
      <c r="B42" s="5">
        <v>55898</v>
      </c>
      <c r="C42" s="5">
        <v>47796</v>
      </c>
      <c r="D42" s="4">
        <f t="shared" si="4"/>
        <v>-8102</v>
      </c>
      <c r="E42" s="4">
        <f t="shared" si="5"/>
        <v>-14.49425739740241</v>
      </c>
    </row>
    <row r="43" spans="1:5" ht="14.25">
      <c r="A43" s="23" t="s">
        <v>40</v>
      </c>
      <c r="B43" s="5">
        <v>48867</v>
      </c>
      <c r="C43" s="5">
        <v>46391</v>
      </c>
      <c r="D43" s="4">
        <f t="shared" si="4"/>
        <v>-2476</v>
      </c>
      <c r="E43" s="4">
        <f t="shared" si="5"/>
        <v>-5.066814005361491</v>
      </c>
    </row>
    <row r="44" spans="1:5" ht="14.25">
      <c r="A44" s="23" t="s">
        <v>41</v>
      </c>
      <c r="B44" s="5">
        <v>79238</v>
      </c>
      <c r="C44" s="5">
        <v>65359</v>
      </c>
      <c r="D44" s="4">
        <f t="shared" si="4"/>
        <v>-13879</v>
      </c>
      <c r="E44" s="4">
        <f t="shared" si="5"/>
        <v>-17.51558595623312</v>
      </c>
    </row>
    <row r="45" spans="1:5" ht="14.25">
      <c r="A45" s="23" t="s">
        <v>42</v>
      </c>
      <c r="B45" s="5">
        <v>29220</v>
      </c>
      <c r="C45" s="5">
        <v>28553</v>
      </c>
      <c r="D45" s="4">
        <f t="shared" si="4"/>
        <v>-667</v>
      </c>
      <c r="E45" s="4">
        <f t="shared" si="5"/>
        <v>-2.2826830937713893</v>
      </c>
    </row>
    <row r="46" spans="1:3" ht="14.25">
      <c r="A46" s="23" t="s">
        <v>43</v>
      </c>
      <c r="B46" s="5"/>
      <c r="C46" s="5"/>
    </row>
    <row r="47" spans="1:3" ht="14.25">
      <c r="A47" s="23" t="s">
        <v>44</v>
      </c>
      <c r="B47" s="5"/>
      <c r="C47" s="5"/>
    </row>
    <row r="48" spans="1:3" ht="28.5">
      <c r="A48" s="23" t="s">
        <v>45</v>
      </c>
      <c r="B48" s="5"/>
      <c r="C48" s="5"/>
    </row>
    <row r="49" spans="1:5" ht="14.25">
      <c r="A49" s="19" t="s">
        <v>46</v>
      </c>
      <c r="B49" s="20">
        <v>2018</v>
      </c>
      <c r="C49" s="20">
        <v>2019</v>
      </c>
      <c r="D49" s="16" t="s">
        <v>192</v>
      </c>
      <c r="E49" s="16" t="s">
        <v>193</v>
      </c>
    </row>
    <row r="50" spans="1:5" ht="14.25">
      <c r="A50" s="23" t="s">
        <v>47</v>
      </c>
      <c r="B50" s="5">
        <v>84581370</v>
      </c>
      <c r="C50" s="5">
        <v>85956917</v>
      </c>
      <c r="D50" s="4">
        <f aca="true" t="shared" si="6" ref="D50:D67">C50-B50</f>
        <v>1375547</v>
      </c>
      <c r="E50" s="4">
        <f aca="true" t="shared" si="7" ref="E50:E67">D50/B50*100</f>
        <v>1.6263002124463104</v>
      </c>
    </row>
    <row r="51" spans="1:5" ht="14.25">
      <c r="A51" s="23" t="s">
        <v>46</v>
      </c>
      <c r="B51" s="5">
        <v>84478895</v>
      </c>
      <c r="C51" s="5">
        <v>85870584</v>
      </c>
      <c r="D51" s="4">
        <f t="shared" si="6"/>
        <v>1391689</v>
      </c>
      <c r="E51" s="4">
        <f t="shared" si="7"/>
        <v>1.6473806860281492</v>
      </c>
    </row>
    <row r="52" spans="1:5" ht="14.25">
      <c r="A52" s="23" t="s">
        <v>48</v>
      </c>
      <c r="B52" s="5">
        <v>67477826</v>
      </c>
      <c r="C52" s="5">
        <v>69781786</v>
      </c>
      <c r="D52" s="4">
        <f t="shared" si="6"/>
        <v>2303960</v>
      </c>
      <c r="E52" s="4">
        <f t="shared" si="7"/>
        <v>3.414395715712596</v>
      </c>
    </row>
    <row r="53" spans="1:5" ht="14.25">
      <c r="A53" s="23" t="s">
        <v>49</v>
      </c>
      <c r="B53" s="5">
        <v>61831304</v>
      </c>
      <c r="C53" s="5">
        <v>63754607</v>
      </c>
      <c r="D53" s="4">
        <f t="shared" si="6"/>
        <v>1923303</v>
      </c>
      <c r="E53" s="4">
        <f t="shared" si="7"/>
        <v>3.110565159680281</v>
      </c>
    </row>
    <row r="54" spans="1:5" ht="14.25">
      <c r="A54" s="23" t="s">
        <v>50</v>
      </c>
      <c r="B54" s="5">
        <v>2951707</v>
      </c>
      <c r="C54" s="5">
        <v>3134772</v>
      </c>
      <c r="D54" s="4">
        <f t="shared" si="6"/>
        <v>183065</v>
      </c>
      <c r="E54" s="4">
        <f t="shared" si="7"/>
        <v>6.202004467245564</v>
      </c>
    </row>
    <row r="55" spans="1:5" ht="14.25">
      <c r="A55" s="23" t="s">
        <v>51</v>
      </c>
      <c r="B55" s="5">
        <v>2694815</v>
      </c>
      <c r="C55" s="5">
        <v>2892407</v>
      </c>
      <c r="D55" s="4">
        <f t="shared" si="6"/>
        <v>197592</v>
      </c>
      <c r="E55" s="4">
        <f t="shared" si="7"/>
        <v>7.332302959572363</v>
      </c>
    </row>
    <row r="56" spans="1:5" ht="14.25">
      <c r="A56" s="23" t="s">
        <v>52</v>
      </c>
      <c r="B56" s="5">
        <v>19150660</v>
      </c>
      <c r="C56" s="5">
        <v>19363851</v>
      </c>
      <c r="D56" s="4">
        <f t="shared" si="6"/>
        <v>213191</v>
      </c>
      <c r="E56" s="4">
        <f t="shared" si="7"/>
        <v>1.1132305622887149</v>
      </c>
    </row>
    <row r="57" spans="1:5" ht="14.25">
      <c r="A57" s="23" t="s">
        <v>53</v>
      </c>
      <c r="B57" s="5">
        <v>27235074.9</v>
      </c>
      <c r="C57" s="5">
        <v>28579265</v>
      </c>
      <c r="D57" s="4">
        <f t="shared" si="6"/>
        <v>1344190.1000000015</v>
      </c>
      <c r="E57" s="4">
        <f t="shared" si="7"/>
        <v>4.9355109355693445</v>
      </c>
    </row>
    <row r="58" spans="1:5" ht="14.25">
      <c r="A58" s="23" t="s">
        <v>54</v>
      </c>
      <c r="B58" s="5">
        <v>17421072.3</v>
      </c>
      <c r="C58" s="5">
        <v>17896872</v>
      </c>
      <c r="D58" s="4">
        <f t="shared" si="6"/>
        <v>475799.69999999925</v>
      </c>
      <c r="E58" s="4">
        <f t="shared" si="7"/>
        <v>2.7311734421766865</v>
      </c>
    </row>
    <row r="59" spans="1:5" ht="14.25">
      <c r="A59" s="23" t="s">
        <v>55</v>
      </c>
      <c r="B59" s="5">
        <v>3656017</v>
      </c>
      <c r="C59" s="5">
        <v>3949018</v>
      </c>
      <c r="D59" s="4">
        <f t="shared" si="6"/>
        <v>293001</v>
      </c>
      <c r="E59" s="4">
        <f t="shared" si="7"/>
        <v>8.01421328183102</v>
      </c>
    </row>
    <row r="60" spans="1:5" ht="14.25">
      <c r="A60" s="23" t="s">
        <v>56</v>
      </c>
      <c r="B60" s="5">
        <v>1129978</v>
      </c>
      <c r="C60" s="5">
        <v>1153947</v>
      </c>
      <c r="D60" s="4">
        <f t="shared" si="6"/>
        <v>23969</v>
      </c>
      <c r="E60" s="4">
        <f t="shared" si="7"/>
        <v>2.1211917400161773</v>
      </c>
    </row>
    <row r="61" spans="1:5" ht="14.25">
      <c r="A61" s="23" t="s">
        <v>57</v>
      </c>
      <c r="B61" s="5">
        <v>2552510</v>
      </c>
      <c r="C61" s="5">
        <v>2305429</v>
      </c>
      <c r="D61" s="4">
        <f t="shared" si="6"/>
        <v>-247081</v>
      </c>
      <c r="E61" s="4">
        <f t="shared" si="7"/>
        <v>-9.679922899420571</v>
      </c>
    </row>
    <row r="62" spans="1:5" ht="14.25">
      <c r="A62" s="23" t="s">
        <v>58</v>
      </c>
      <c r="B62" s="5">
        <v>1900661</v>
      </c>
      <c r="C62" s="5">
        <v>1712851</v>
      </c>
      <c r="D62" s="4">
        <f t="shared" si="6"/>
        <v>-187810</v>
      </c>
      <c r="E62" s="4">
        <f t="shared" si="7"/>
        <v>-9.881299190123856</v>
      </c>
    </row>
    <row r="63" spans="1:5" ht="14.25">
      <c r="A63" s="23" t="s">
        <v>59</v>
      </c>
      <c r="B63" s="5">
        <v>102475</v>
      </c>
      <c r="C63" s="5">
        <v>86333</v>
      </c>
      <c r="D63" s="4">
        <f t="shared" si="6"/>
        <v>-16142</v>
      </c>
      <c r="E63" s="4">
        <f t="shared" si="7"/>
        <v>-15.75213466699195</v>
      </c>
    </row>
    <row r="64" spans="1:5" ht="14.25">
      <c r="A64" s="23" t="s">
        <v>60</v>
      </c>
      <c r="B64" s="5">
        <v>63609</v>
      </c>
      <c r="C64" s="5">
        <v>40422</v>
      </c>
      <c r="D64" s="4">
        <f t="shared" si="6"/>
        <v>-23187</v>
      </c>
      <c r="E64" s="4">
        <f t="shared" si="7"/>
        <v>-36.452388812903834</v>
      </c>
    </row>
    <row r="65" spans="1:5" ht="14.25">
      <c r="A65" s="23" t="s">
        <v>61</v>
      </c>
      <c r="B65" s="5">
        <v>111661</v>
      </c>
      <c r="C65" s="5">
        <v>123004</v>
      </c>
      <c r="D65" s="4">
        <f t="shared" si="6"/>
        <v>11343</v>
      </c>
      <c r="E65" s="4">
        <f t="shared" si="7"/>
        <v>10.15842594997358</v>
      </c>
    </row>
    <row r="66" spans="1:5" ht="14.25">
      <c r="A66" s="23" t="s">
        <v>62</v>
      </c>
      <c r="B66" s="5">
        <v>5737096</v>
      </c>
      <c r="C66" s="5">
        <v>5443676</v>
      </c>
      <c r="D66" s="4">
        <f t="shared" si="6"/>
        <v>-293420</v>
      </c>
      <c r="E66" s="4">
        <f t="shared" si="7"/>
        <v>-5.114434201554237</v>
      </c>
    </row>
    <row r="67" spans="1:5" ht="14.25">
      <c r="A67" s="23" t="s">
        <v>63</v>
      </c>
      <c r="B67" s="5">
        <v>5569163</v>
      </c>
      <c r="C67" s="5">
        <v>5349891</v>
      </c>
      <c r="D67" s="4">
        <f t="shared" si="6"/>
        <v>-219272</v>
      </c>
      <c r="E67" s="4">
        <f t="shared" si="7"/>
        <v>-3.937252330377114</v>
      </c>
    </row>
    <row r="68" spans="1:3" ht="14.25">
      <c r="A68" s="23" t="s">
        <v>64</v>
      </c>
      <c r="B68" s="5"/>
      <c r="C68" s="5"/>
    </row>
    <row r="69" spans="1:3" ht="14.25">
      <c r="A69" s="23" t="s">
        <v>65</v>
      </c>
      <c r="B69" s="5"/>
      <c r="C69" s="5"/>
    </row>
    <row r="70" spans="1:3" ht="14.25">
      <c r="A70" s="23" t="s">
        <v>66</v>
      </c>
      <c r="B70" s="5"/>
      <c r="C70" s="5"/>
    </row>
    <row r="71" spans="1:5" ht="14.25">
      <c r="A71" s="19" t="s">
        <v>67</v>
      </c>
      <c r="B71" s="20">
        <v>2018</v>
      </c>
      <c r="C71" s="20">
        <v>2019</v>
      </c>
      <c r="D71" s="16" t="s">
        <v>192</v>
      </c>
      <c r="E71" s="16" t="s">
        <v>193</v>
      </c>
    </row>
    <row r="72" spans="1:5" ht="14.25">
      <c r="A72" s="23" t="s">
        <v>68</v>
      </c>
      <c r="B72" s="5">
        <v>7241</v>
      </c>
      <c r="C72" s="5">
        <v>7087</v>
      </c>
      <c r="D72" s="4">
        <f>C72-B72</f>
        <v>-154</v>
      </c>
      <c r="E72" s="4">
        <f>D72/B72*100</f>
        <v>-2.126778069327441</v>
      </c>
    </row>
    <row r="73" spans="1:5" ht="14.25">
      <c r="A73" s="23" t="s">
        <v>69</v>
      </c>
      <c r="B73" s="5">
        <v>55160</v>
      </c>
      <c r="C73" s="5">
        <v>54193</v>
      </c>
      <c r="D73" s="4">
        <f>C73-B73</f>
        <v>-967</v>
      </c>
      <c r="E73" s="4">
        <f>D73/B73*100</f>
        <v>-1.7530819434372735</v>
      </c>
    </row>
    <row r="74" spans="1:5" ht="14.25">
      <c r="A74" s="19" t="s">
        <v>70</v>
      </c>
      <c r="B74" s="20">
        <v>2018</v>
      </c>
      <c r="C74" s="20">
        <v>2019</v>
      </c>
      <c r="D74" s="16" t="s">
        <v>192</v>
      </c>
      <c r="E74" s="16" t="s">
        <v>193</v>
      </c>
    </row>
    <row r="75" spans="1:5" ht="14.25">
      <c r="A75" s="23" t="s">
        <v>71</v>
      </c>
      <c r="B75" s="5">
        <v>86933.27</v>
      </c>
      <c r="C75" s="5">
        <v>107909.5</v>
      </c>
      <c r="D75" s="4">
        <f aca="true" t="shared" si="8" ref="D75:D82">C75-B75</f>
        <v>20976.229999999996</v>
      </c>
      <c r="E75" s="4">
        <f aca="true" t="shared" si="9" ref="E75:E82">D75/B75*100</f>
        <v>24.129116505107877</v>
      </c>
    </row>
    <row r="76" spans="1:5" ht="14.25">
      <c r="A76" s="23" t="s">
        <v>72</v>
      </c>
      <c r="B76" s="5">
        <v>49766.34</v>
      </c>
      <c r="C76" s="5">
        <v>67682.14</v>
      </c>
      <c r="D76" s="4">
        <f t="shared" si="8"/>
        <v>17915.800000000003</v>
      </c>
      <c r="E76" s="4">
        <f t="shared" si="9"/>
        <v>35.99983442624072</v>
      </c>
    </row>
    <row r="77" spans="1:5" ht="14.25">
      <c r="A77" s="23" t="s">
        <v>73</v>
      </c>
      <c r="B77" s="5">
        <v>797276.89</v>
      </c>
      <c r="C77" s="5">
        <v>1155528.24</v>
      </c>
      <c r="D77" s="4">
        <f t="shared" si="8"/>
        <v>358251.35</v>
      </c>
      <c r="E77" s="4">
        <f t="shared" si="9"/>
        <v>44.934370291355116</v>
      </c>
    </row>
    <row r="78" spans="1:5" ht="14.25">
      <c r="A78" s="23" t="s">
        <v>74</v>
      </c>
      <c r="B78" s="5">
        <v>45478.34</v>
      </c>
      <c r="C78" s="5">
        <v>62155.24</v>
      </c>
      <c r="D78" s="4">
        <f t="shared" si="8"/>
        <v>16676.9</v>
      </c>
      <c r="E78" s="4">
        <f t="shared" si="9"/>
        <v>36.669983996777376</v>
      </c>
    </row>
    <row r="79" spans="1:5" ht="14.25">
      <c r="A79" s="23" t="s">
        <v>75</v>
      </c>
      <c r="B79" s="5">
        <v>391620.18</v>
      </c>
      <c r="C79" s="5">
        <v>418739.08</v>
      </c>
      <c r="D79" s="4">
        <f t="shared" si="8"/>
        <v>27118.900000000023</v>
      </c>
      <c r="E79" s="4">
        <f t="shared" si="9"/>
        <v>6.924796367745917</v>
      </c>
    </row>
    <row r="80" spans="1:5" ht="14.25">
      <c r="A80" s="23" t="s">
        <v>76</v>
      </c>
      <c r="B80" s="5">
        <v>1985492.37</v>
      </c>
      <c r="C80" s="5">
        <v>2980441.32</v>
      </c>
      <c r="D80" s="4">
        <f t="shared" si="8"/>
        <v>994948.9499999997</v>
      </c>
      <c r="E80" s="4">
        <f t="shared" si="9"/>
        <v>50.11094301007057</v>
      </c>
    </row>
    <row r="81" spans="1:5" ht="14.25">
      <c r="A81" s="23" t="s">
        <v>77</v>
      </c>
      <c r="B81" s="5">
        <v>359622</v>
      </c>
      <c r="C81" s="5">
        <v>334452.2</v>
      </c>
      <c r="D81" s="4">
        <f t="shared" si="8"/>
        <v>-25169.79999999999</v>
      </c>
      <c r="E81" s="4">
        <f t="shared" si="9"/>
        <v>-6.998960019131195</v>
      </c>
    </row>
    <row r="82" spans="1:5" ht="14.25">
      <c r="A82" s="23" t="s">
        <v>78</v>
      </c>
      <c r="B82" s="5">
        <v>9817</v>
      </c>
      <c r="C82" s="5">
        <v>72824.16</v>
      </c>
      <c r="D82" s="4">
        <f t="shared" si="8"/>
        <v>63007.16</v>
      </c>
      <c r="E82" s="4">
        <f t="shared" si="9"/>
        <v>641.8168483243353</v>
      </c>
    </row>
    <row r="83" spans="1:5" ht="14.25">
      <c r="A83" s="19" t="s">
        <v>79</v>
      </c>
      <c r="B83" s="20">
        <v>2018</v>
      </c>
      <c r="C83" s="20">
        <v>2019</v>
      </c>
      <c r="D83" s="16" t="s">
        <v>192</v>
      </c>
      <c r="E83" s="16" t="s">
        <v>193</v>
      </c>
    </row>
    <row r="84" spans="1:5" ht="14.25">
      <c r="A84" s="23" t="s">
        <v>79</v>
      </c>
      <c r="B84" s="5">
        <v>2559892</v>
      </c>
      <c r="C84" s="5">
        <v>2493768</v>
      </c>
      <c r="D84" s="4">
        <f>C84-B84</f>
        <v>-66124</v>
      </c>
      <c r="E84" s="4">
        <f>D84/B84*100</f>
        <v>-2.583077723591464</v>
      </c>
    </row>
    <row r="85" spans="1:5" ht="14.25">
      <c r="A85" s="19" t="s">
        <v>80</v>
      </c>
      <c r="B85" s="20">
        <v>2018</v>
      </c>
      <c r="C85" s="20">
        <v>2019</v>
      </c>
      <c r="D85" s="16" t="s">
        <v>192</v>
      </c>
      <c r="E85" s="16" t="s">
        <v>193</v>
      </c>
    </row>
    <row r="86" spans="1:5" ht="14.25">
      <c r="A86" s="23" t="s">
        <v>81</v>
      </c>
      <c r="B86" s="5">
        <v>1961227</v>
      </c>
      <c r="C86" s="5">
        <v>1999027</v>
      </c>
      <c r="D86" s="4">
        <f>C86-B86</f>
        <v>37800</v>
      </c>
      <c r="E86" s="4">
        <f>D86/B86*100</f>
        <v>1.9273648588358208</v>
      </c>
    </row>
    <row r="87" spans="1:5" ht="14.25">
      <c r="A87" s="23" t="s">
        <v>82</v>
      </c>
      <c r="B87" s="5">
        <v>49824877</v>
      </c>
      <c r="C87" s="5">
        <v>53746108</v>
      </c>
      <c r="D87" s="4">
        <f>C87-B87</f>
        <v>3921231</v>
      </c>
      <c r="E87" s="4">
        <f>D87/B87*100</f>
        <v>7.870026452850048</v>
      </c>
    </row>
    <row r="88" spans="1:5" ht="14.25">
      <c r="A88" s="23" t="s">
        <v>83</v>
      </c>
      <c r="B88" s="5">
        <v>12362</v>
      </c>
      <c r="C88" s="5">
        <v>20523</v>
      </c>
      <c r="D88" s="4">
        <f>C88-B88</f>
        <v>8161</v>
      </c>
      <c r="E88" s="4">
        <f>D88/B88*100</f>
        <v>66.0168257563501</v>
      </c>
    </row>
    <row r="89" spans="1:5" ht="14.25">
      <c r="A89" s="23" t="s">
        <v>84</v>
      </c>
      <c r="B89" s="5">
        <v>38026350.98</v>
      </c>
      <c r="C89" s="5">
        <v>47023705.64</v>
      </c>
      <c r="D89" s="4">
        <f>C89-B89</f>
        <v>8997354.660000004</v>
      </c>
      <c r="E89" s="4">
        <f>D89/B89*100</f>
        <v>23.66084156939532</v>
      </c>
    </row>
    <row r="90" spans="1:5" ht="14.25">
      <c r="A90" s="19" t="s">
        <v>85</v>
      </c>
      <c r="B90" s="20">
        <v>2018</v>
      </c>
      <c r="C90" s="20">
        <v>2019</v>
      </c>
      <c r="D90" s="16" t="s">
        <v>192</v>
      </c>
      <c r="E90" s="16" t="s">
        <v>193</v>
      </c>
    </row>
    <row r="91" spans="1:5" ht="14.25">
      <c r="A91" s="24" t="s">
        <v>86</v>
      </c>
      <c r="B91" s="5">
        <v>50692</v>
      </c>
      <c r="C91" s="5">
        <v>55562</v>
      </c>
      <c r="D91" s="4">
        <f aca="true" t="shared" si="10" ref="D91:D117">C91-B91</f>
        <v>4870</v>
      </c>
      <c r="E91" s="4">
        <f aca="true" t="shared" si="11" ref="E91:E117">D91/B91*100</f>
        <v>9.607038585970173</v>
      </c>
    </row>
    <row r="92" spans="1:5" ht="28.5">
      <c r="A92" s="7" t="s">
        <v>87</v>
      </c>
      <c r="B92" s="5">
        <v>37329</v>
      </c>
      <c r="C92" s="5">
        <v>40509</v>
      </c>
      <c r="D92" s="4">
        <f t="shared" si="10"/>
        <v>3180</v>
      </c>
      <c r="E92" s="4">
        <f t="shared" si="11"/>
        <v>8.518845937474886</v>
      </c>
    </row>
    <row r="93" spans="1:5" ht="28.5">
      <c r="A93" s="7" t="s">
        <v>88</v>
      </c>
      <c r="B93" s="5">
        <v>21807</v>
      </c>
      <c r="C93" s="5">
        <v>23751</v>
      </c>
      <c r="D93" s="4">
        <f t="shared" si="10"/>
        <v>1944</v>
      </c>
      <c r="E93" s="4">
        <f t="shared" si="11"/>
        <v>8.914568716467189</v>
      </c>
    </row>
    <row r="94" spans="1:5" ht="28.5">
      <c r="A94" s="7" t="s">
        <v>89</v>
      </c>
      <c r="B94" s="5">
        <v>403389</v>
      </c>
      <c r="C94" s="5">
        <v>455174</v>
      </c>
      <c r="D94" s="4">
        <f t="shared" si="10"/>
        <v>51785</v>
      </c>
      <c r="E94" s="4">
        <f t="shared" si="11"/>
        <v>12.837484413308244</v>
      </c>
    </row>
    <row r="95" spans="1:5" ht="28.5">
      <c r="A95" s="7" t="s">
        <v>90</v>
      </c>
      <c r="B95" s="5">
        <v>2621</v>
      </c>
      <c r="C95" s="5">
        <v>2932</v>
      </c>
      <c r="D95" s="9">
        <f t="shared" si="10"/>
        <v>311</v>
      </c>
      <c r="E95" s="9">
        <f t="shared" si="11"/>
        <v>11.86570011446013</v>
      </c>
    </row>
    <row r="96" spans="1:5" ht="28.5">
      <c r="A96" s="7" t="s">
        <v>91</v>
      </c>
      <c r="B96" s="5">
        <v>51171</v>
      </c>
      <c r="C96" s="5">
        <v>90309</v>
      </c>
      <c r="D96" s="9">
        <f t="shared" si="10"/>
        <v>39138</v>
      </c>
      <c r="E96" s="9">
        <f t="shared" si="11"/>
        <v>76.48472767778625</v>
      </c>
    </row>
    <row r="97" spans="1:5" ht="28.5">
      <c r="A97" s="7" t="s">
        <v>92</v>
      </c>
      <c r="B97" s="5">
        <v>6747</v>
      </c>
      <c r="C97" s="5">
        <v>7413</v>
      </c>
      <c r="D97" s="4">
        <f t="shared" si="10"/>
        <v>666</v>
      </c>
      <c r="E97" s="4">
        <f t="shared" si="11"/>
        <v>9.87105380168964</v>
      </c>
    </row>
    <row r="98" spans="1:5" ht="28.5">
      <c r="A98" s="7" t="s">
        <v>93</v>
      </c>
      <c r="B98" s="5">
        <v>260748</v>
      </c>
      <c r="C98" s="5">
        <v>263876</v>
      </c>
      <c r="D98" s="4">
        <f t="shared" si="10"/>
        <v>3128</v>
      </c>
      <c r="E98" s="4">
        <f t="shared" si="11"/>
        <v>1.19962569223925</v>
      </c>
    </row>
    <row r="99" spans="1:5" ht="14.25">
      <c r="A99" s="7" t="s">
        <v>94</v>
      </c>
      <c r="B99" s="5">
        <v>6154</v>
      </c>
      <c r="C99" s="5">
        <v>6413</v>
      </c>
      <c r="D99" s="4">
        <f t="shared" si="10"/>
        <v>259</v>
      </c>
      <c r="E99" s="4">
        <f t="shared" si="11"/>
        <v>4.208644783880403</v>
      </c>
    </row>
    <row r="100" spans="1:5" ht="14.25">
      <c r="A100" s="7" t="s">
        <v>95</v>
      </c>
      <c r="B100" s="5">
        <v>215898</v>
      </c>
      <c r="C100" s="5">
        <v>185301</v>
      </c>
      <c r="D100" s="4">
        <f t="shared" si="10"/>
        <v>-30597</v>
      </c>
      <c r="E100" s="4">
        <f t="shared" si="11"/>
        <v>-14.171970096990243</v>
      </c>
    </row>
    <row r="101" spans="1:5" ht="28.5">
      <c r="A101" s="7" t="s">
        <v>96</v>
      </c>
      <c r="B101" s="5">
        <v>931206</v>
      </c>
      <c r="C101" s="5">
        <v>994660</v>
      </c>
      <c r="D101" s="4">
        <f t="shared" si="10"/>
        <v>63454</v>
      </c>
      <c r="E101" s="4">
        <f t="shared" si="11"/>
        <v>6.814174307296129</v>
      </c>
    </row>
    <row r="102" spans="1:5" ht="43.5">
      <c r="A102" s="7" t="s">
        <v>97</v>
      </c>
      <c r="B102" s="5">
        <v>3975</v>
      </c>
      <c r="C102" s="5">
        <v>4651</v>
      </c>
      <c r="D102" s="4">
        <f t="shared" si="10"/>
        <v>676</v>
      </c>
      <c r="E102" s="4">
        <f t="shared" si="11"/>
        <v>17.0062893081761</v>
      </c>
    </row>
    <row r="103" spans="1:5" ht="28.5">
      <c r="A103" s="7" t="s">
        <v>98</v>
      </c>
      <c r="B103" s="5">
        <v>8365</v>
      </c>
      <c r="C103" s="5">
        <v>9020</v>
      </c>
      <c r="D103" s="4">
        <f t="shared" si="10"/>
        <v>655</v>
      </c>
      <c r="E103" s="4">
        <f t="shared" si="11"/>
        <v>7.830245068738792</v>
      </c>
    </row>
    <row r="104" spans="1:5" ht="43.5">
      <c r="A104" s="7" t="s">
        <v>99</v>
      </c>
      <c r="B104" s="5">
        <v>1023</v>
      </c>
      <c r="C104" s="5">
        <v>1382</v>
      </c>
      <c r="D104" s="9">
        <f t="shared" si="10"/>
        <v>359</v>
      </c>
      <c r="E104" s="9">
        <f t="shared" si="11"/>
        <v>35.09286412512219</v>
      </c>
    </row>
    <row r="105" spans="1:5" ht="14.25">
      <c r="A105" s="8" t="s">
        <v>100</v>
      </c>
      <c r="B105" s="5">
        <v>5670</v>
      </c>
      <c r="C105" s="5">
        <v>4714</v>
      </c>
      <c r="D105" s="4">
        <f t="shared" si="10"/>
        <v>-956</v>
      </c>
      <c r="E105" s="4">
        <f t="shared" si="11"/>
        <v>-16.86067019400353</v>
      </c>
    </row>
    <row r="106" spans="1:5" ht="14.25">
      <c r="A106" s="8" t="s">
        <v>101</v>
      </c>
      <c r="B106" s="5">
        <v>30917.5</v>
      </c>
      <c r="C106" s="5">
        <v>30722</v>
      </c>
      <c r="D106" s="4">
        <f t="shared" si="10"/>
        <v>-195.5</v>
      </c>
      <c r="E106" s="4">
        <f t="shared" si="11"/>
        <v>-0.6323279695965068</v>
      </c>
    </row>
    <row r="107" spans="1:5" ht="28.5">
      <c r="A107" s="7" t="s">
        <v>102</v>
      </c>
      <c r="B107" s="5">
        <v>12074</v>
      </c>
      <c r="C107" s="5">
        <v>12619</v>
      </c>
      <c r="D107" s="4">
        <f t="shared" si="10"/>
        <v>545</v>
      </c>
      <c r="E107" s="4">
        <f t="shared" si="11"/>
        <v>4.513831373198609</v>
      </c>
    </row>
    <row r="108" spans="1:5" ht="14.25">
      <c r="A108" s="7" t="s">
        <v>103</v>
      </c>
      <c r="B108" s="5">
        <v>12637.23</v>
      </c>
      <c r="C108" s="5">
        <v>12572.62</v>
      </c>
      <c r="D108" s="4">
        <f t="shared" si="10"/>
        <v>-64.60999999999876</v>
      </c>
      <c r="E108" s="4">
        <f t="shared" si="11"/>
        <v>-0.5112671052121293</v>
      </c>
    </row>
    <row r="109" spans="1:5" ht="28.5">
      <c r="A109" s="7" t="s">
        <v>104</v>
      </c>
      <c r="B109" s="5">
        <v>245838</v>
      </c>
      <c r="C109" s="5">
        <v>266698</v>
      </c>
      <c r="D109" s="4">
        <f t="shared" si="10"/>
        <v>20860</v>
      </c>
      <c r="E109" s="4">
        <f t="shared" si="11"/>
        <v>8.48526265264117</v>
      </c>
    </row>
    <row r="110" spans="1:5" ht="87">
      <c r="A110" s="7" t="s">
        <v>105</v>
      </c>
      <c r="B110" s="5">
        <v>16945.5</v>
      </c>
      <c r="C110" s="5">
        <v>16102</v>
      </c>
      <c r="D110" s="9">
        <f t="shared" si="10"/>
        <v>-843.5</v>
      </c>
      <c r="E110" s="9">
        <f t="shared" si="11"/>
        <v>-4.977722699241687</v>
      </c>
    </row>
    <row r="111" spans="1:5" ht="72">
      <c r="A111" s="7" t="s">
        <v>106</v>
      </c>
      <c r="B111" s="5">
        <v>20003.28</v>
      </c>
      <c r="C111" s="5">
        <v>17730.03</v>
      </c>
      <c r="D111" s="9">
        <f t="shared" si="10"/>
        <v>-2273.25</v>
      </c>
      <c r="E111" s="9">
        <f t="shared" si="11"/>
        <v>-11.364386240656534</v>
      </c>
    </row>
    <row r="112" spans="1:5" ht="72">
      <c r="A112" s="7" t="s">
        <v>107</v>
      </c>
      <c r="B112" s="5">
        <v>193479</v>
      </c>
      <c r="C112" s="5">
        <v>189548</v>
      </c>
      <c r="D112" s="9">
        <f t="shared" si="10"/>
        <v>-3931</v>
      </c>
      <c r="E112" s="9">
        <f t="shared" si="11"/>
        <v>-2.0317450472661114</v>
      </c>
    </row>
    <row r="113" spans="1:5" ht="14.25">
      <c r="A113" s="7" t="s">
        <v>108</v>
      </c>
      <c r="B113" s="5">
        <v>1898</v>
      </c>
      <c r="C113" s="5">
        <v>2001</v>
      </c>
      <c r="D113" s="4">
        <f t="shared" si="10"/>
        <v>103</v>
      </c>
      <c r="E113" s="4">
        <f t="shared" si="11"/>
        <v>5.426765015806112</v>
      </c>
    </row>
    <row r="114" spans="1:5" ht="14.25">
      <c r="A114" s="7" t="s">
        <v>109</v>
      </c>
      <c r="B114" s="5">
        <v>2516.5</v>
      </c>
      <c r="C114" s="5">
        <v>2619.57</v>
      </c>
      <c r="D114" s="4">
        <f t="shared" si="10"/>
        <v>103.07000000000016</v>
      </c>
      <c r="E114" s="4">
        <f t="shared" si="11"/>
        <v>4.0957679316511095</v>
      </c>
    </row>
    <row r="115" spans="1:5" ht="14.25">
      <c r="A115" s="7" t="s">
        <v>110</v>
      </c>
      <c r="B115" s="5">
        <v>30590</v>
      </c>
      <c r="C115" s="5">
        <v>29406</v>
      </c>
      <c r="D115" s="4">
        <f t="shared" si="10"/>
        <v>-1184</v>
      </c>
      <c r="E115" s="4">
        <f t="shared" si="11"/>
        <v>-3.8705459300424976</v>
      </c>
    </row>
    <row r="116" spans="1:5" ht="14.25">
      <c r="A116" s="8" t="s">
        <v>111</v>
      </c>
      <c r="B116" s="5">
        <v>35157.01</v>
      </c>
      <c r="C116" s="5">
        <v>32922.22</v>
      </c>
      <c r="D116" s="4">
        <f t="shared" si="10"/>
        <v>-2234.790000000001</v>
      </c>
      <c r="E116" s="4">
        <f t="shared" si="11"/>
        <v>-6.356598584464381</v>
      </c>
    </row>
    <row r="117" spans="1:5" ht="28.5">
      <c r="A117" s="8" t="s">
        <v>112</v>
      </c>
      <c r="B117" s="5">
        <v>469907</v>
      </c>
      <c r="C117" s="5">
        <v>485652</v>
      </c>
      <c r="D117" s="4">
        <f t="shared" si="10"/>
        <v>15745</v>
      </c>
      <c r="E117" s="4">
        <f t="shared" si="11"/>
        <v>3.350663003530486</v>
      </c>
    </row>
    <row r="118" spans="1:5" ht="14.25">
      <c r="A118" s="19" t="s">
        <v>113</v>
      </c>
      <c r="B118" s="20">
        <v>2018</v>
      </c>
      <c r="C118" s="20">
        <v>2019</v>
      </c>
      <c r="D118" s="16" t="s">
        <v>192</v>
      </c>
      <c r="E118" s="16" t="s">
        <v>193</v>
      </c>
    </row>
    <row r="119" spans="1:5" ht="14.25">
      <c r="A119" s="8" t="s">
        <v>114</v>
      </c>
      <c r="B119" s="5">
        <v>3973.7</v>
      </c>
      <c r="C119" s="5">
        <v>3945.49</v>
      </c>
      <c r="D119" s="4">
        <f aca="true" t="shared" si="12" ref="D119:D126">C119-B119</f>
        <v>-28.210000000000036</v>
      </c>
      <c r="E119" s="4">
        <f aca="true" t="shared" si="13" ref="E119:E126">D119/B119*100</f>
        <v>-0.7099177089362568</v>
      </c>
    </row>
    <row r="120" spans="1:5" ht="14.25">
      <c r="A120" s="7" t="s">
        <v>115</v>
      </c>
      <c r="B120" s="5">
        <v>1767.2</v>
      </c>
      <c r="C120" s="5">
        <v>1836.01</v>
      </c>
      <c r="D120" s="4">
        <f t="shared" si="12"/>
        <v>68.80999999999995</v>
      </c>
      <c r="E120" s="4">
        <f t="shared" si="13"/>
        <v>3.8937301946582132</v>
      </c>
    </row>
    <row r="121" spans="1:5" ht="28.5">
      <c r="A121" s="7" t="s">
        <v>116</v>
      </c>
      <c r="B121" s="5">
        <v>1698.53</v>
      </c>
      <c r="C121" s="5">
        <v>1749.61</v>
      </c>
      <c r="D121" s="4">
        <f t="shared" si="12"/>
        <v>51.07999999999993</v>
      </c>
      <c r="E121" s="4">
        <f t="shared" si="13"/>
        <v>3.00730631781599</v>
      </c>
    </row>
    <row r="122" spans="1:5" ht="14.25">
      <c r="A122" s="7" t="s">
        <v>117</v>
      </c>
      <c r="B122" s="5">
        <v>1921.13</v>
      </c>
      <c r="C122" s="5">
        <v>1871.76</v>
      </c>
      <c r="D122" s="4">
        <f t="shared" si="12"/>
        <v>-49.37000000000012</v>
      </c>
      <c r="E122" s="4">
        <f t="shared" si="13"/>
        <v>-2.569841707744927</v>
      </c>
    </row>
    <row r="123" spans="1:5" ht="14.25">
      <c r="A123" s="7" t="s">
        <v>118</v>
      </c>
      <c r="B123" s="5">
        <v>1749.44</v>
      </c>
      <c r="C123" s="5">
        <v>1691.32</v>
      </c>
      <c r="D123" s="4">
        <f t="shared" si="12"/>
        <v>-58.12000000000012</v>
      </c>
      <c r="E123" s="4">
        <f t="shared" si="13"/>
        <v>-3.32220596305104</v>
      </c>
    </row>
    <row r="124" spans="1:5" ht="14.25">
      <c r="A124" s="7" t="s">
        <v>119</v>
      </c>
      <c r="B124" s="5">
        <v>294.34</v>
      </c>
      <c r="C124" s="5">
        <v>265.96</v>
      </c>
      <c r="D124" s="4">
        <f t="shared" si="12"/>
        <v>-28.379999999999995</v>
      </c>
      <c r="E124" s="4">
        <f t="shared" si="13"/>
        <v>-9.641910715499082</v>
      </c>
    </row>
    <row r="125" spans="1:5" ht="28.5">
      <c r="A125" s="8" t="s">
        <v>120</v>
      </c>
      <c r="B125" s="5">
        <v>429.63</v>
      </c>
      <c r="C125" s="5">
        <v>430.48</v>
      </c>
      <c r="D125" s="4">
        <f t="shared" si="12"/>
        <v>0.8500000000000227</v>
      </c>
      <c r="E125" s="4">
        <f t="shared" si="13"/>
        <v>0.19784465703047335</v>
      </c>
    </row>
    <row r="126" spans="1:5" ht="14.25">
      <c r="A126" s="8" t="s">
        <v>121</v>
      </c>
      <c r="B126" s="5">
        <v>16073.77</v>
      </c>
      <c r="C126" s="5">
        <v>16541.75</v>
      </c>
      <c r="D126" s="4">
        <f t="shared" si="12"/>
        <v>467.97999999999956</v>
      </c>
      <c r="E126" s="4">
        <f t="shared" si="13"/>
        <v>2.9114513894375715</v>
      </c>
    </row>
    <row r="127" spans="1:5" ht="14.25">
      <c r="A127" s="19" t="s">
        <v>122</v>
      </c>
      <c r="B127" s="20">
        <v>2018</v>
      </c>
      <c r="C127" s="20">
        <v>2019</v>
      </c>
      <c r="D127" s="16" t="s">
        <v>192</v>
      </c>
      <c r="E127" s="16" t="s">
        <v>193</v>
      </c>
    </row>
    <row r="128" spans="1:5" ht="14.25">
      <c r="A128" s="8" t="s">
        <v>123</v>
      </c>
      <c r="B128" s="5">
        <v>319750651.79</v>
      </c>
      <c r="C128" s="5">
        <v>327379337.59</v>
      </c>
      <c r="D128" s="4">
        <f aca="true" t="shared" si="14" ref="D128:D135">C128-B128</f>
        <v>7628685.799999952</v>
      </c>
      <c r="E128" s="4">
        <f aca="true" t="shared" si="15" ref="E128:E135">D128/B128*100</f>
        <v>2.3858233774641935</v>
      </c>
    </row>
    <row r="129" spans="1:5" ht="14.25">
      <c r="A129" s="7" t="s">
        <v>124</v>
      </c>
      <c r="B129" s="5">
        <v>165214177.77</v>
      </c>
      <c r="C129" s="5">
        <v>169724880</v>
      </c>
      <c r="D129" s="4">
        <f t="shared" si="14"/>
        <v>4510702.229999989</v>
      </c>
      <c r="E129" s="4">
        <f t="shared" si="15"/>
        <v>2.7302149796608157</v>
      </c>
    </row>
    <row r="130" spans="1:5" ht="14.25">
      <c r="A130" s="7" t="s">
        <v>125</v>
      </c>
      <c r="B130" s="5">
        <v>36925653.63</v>
      </c>
      <c r="C130" s="5">
        <v>36504785.51</v>
      </c>
      <c r="D130" s="4">
        <f t="shared" si="14"/>
        <v>-420868.12000000477</v>
      </c>
      <c r="E130" s="4">
        <f t="shared" si="15"/>
        <v>-1.1397716184448885</v>
      </c>
    </row>
    <row r="131" spans="1:5" ht="14.25">
      <c r="A131" s="7" t="s">
        <v>126</v>
      </c>
      <c r="B131" s="5">
        <v>24176088.02</v>
      </c>
      <c r="C131" s="5">
        <v>23781862.69</v>
      </c>
      <c r="D131" s="4">
        <f t="shared" si="14"/>
        <v>-394225.3299999982</v>
      </c>
      <c r="E131" s="4">
        <f t="shared" si="15"/>
        <v>-1.630641523450237</v>
      </c>
    </row>
    <row r="132" spans="1:5" ht="14.25">
      <c r="A132" s="7" t="s">
        <v>127</v>
      </c>
      <c r="B132" s="5">
        <v>1953459.09</v>
      </c>
      <c r="C132" s="5">
        <v>2539377.15</v>
      </c>
      <c r="D132" s="4">
        <f t="shared" si="14"/>
        <v>585918.0599999998</v>
      </c>
      <c r="E132" s="4">
        <f t="shared" si="15"/>
        <v>29.99387409746061</v>
      </c>
    </row>
    <row r="133" spans="1:5" ht="14.25">
      <c r="A133" s="7" t="s">
        <v>128</v>
      </c>
      <c r="B133" s="5">
        <v>73672573.9</v>
      </c>
      <c r="C133" s="5">
        <v>80223372.92</v>
      </c>
      <c r="D133" s="4">
        <f t="shared" si="14"/>
        <v>6550799.019999996</v>
      </c>
      <c r="E133" s="4">
        <f t="shared" si="15"/>
        <v>8.891774337749853</v>
      </c>
    </row>
    <row r="134" spans="1:5" ht="14.25">
      <c r="A134" s="7" t="s">
        <v>129</v>
      </c>
      <c r="B134" s="5">
        <v>43938246.49</v>
      </c>
      <c r="C134" s="5">
        <v>40926299.16</v>
      </c>
      <c r="D134" s="4">
        <f t="shared" si="14"/>
        <v>-3011947.3300000057</v>
      </c>
      <c r="E134" s="4">
        <f t="shared" si="15"/>
        <v>-6.8549556948875985</v>
      </c>
    </row>
    <row r="135" spans="1:5" ht="28.5">
      <c r="A135" s="8" t="s">
        <v>130</v>
      </c>
      <c r="B135" s="5">
        <v>323627645.47</v>
      </c>
      <c r="C135" s="5">
        <v>330463150.79</v>
      </c>
      <c r="D135" s="4">
        <f t="shared" si="14"/>
        <v>6835505.319999993</v>
      </c>
      <c r="E135" s="4">
        <f t="shared" si="15"/>
        <v>2.112151237905798</v>
      </c>
    </row>
    <row r="136" spans="1:5" ht="14.25">
      <c r="A136" s="19" t="s">
        <v>131</v>
      </c>
      <c r="B136" s="20">
        <v>2018</v>
      </c>
      <c r="C136" s="20">
        <v>2019</v>
      </c>
      <c r="D136" s="16" t="s">
        <v>192</v>
      </c>
      <c r="E136" s="16" t="s">
        <v>193</v>
      </c>
    </row>
    <row r="137" spans="1:5" ht="14.25">
      <c r="A137" s="23" t="s">
        <v>132</v>
      </c>
      <c r="B137" s="5">
        <v>5483262</v>
      </c>
      <c r="C137" s="5">
        <v>5487787</v>
      </c>
      <c r="D137" s="4">
        <f>C137-B137</f>
        <v>4525</v>
      </c>
      <c r="E137" s="6">
        <f>D137/B137*100</f>
        <v>0.08252386991538978</v>
      </c>
    </row>
    <row r="138" spans="1:5" ht="14.25">
      <c r="A138" s="23" t="s">
        <v>133</v>
      </c>
      <c r="B138" s="5">
        <v>885588</v>
      </c>
      <c r="C138" s="5">
        <v>877272</v>
      </c>
      <c r="D138" s="4">
        <f>C138-B138</f>
        <v>-8316</v>
      </c>
      <c r="E138" s="6">
        <f>D138/B138*100</f>
        <v>-0.9390371143240422</v>
      </c>
    </row>
    <row r="139" spans="1:3" ht="14.25">
      <c r="A139" s="8"/>
      <c r="B139" s="5" t="s">
        <v>135</v>
      </c>
      <c r="C139" s="5" t="s">
        <v>135</v>
      </c>
    </row>
    <row r="140" spans="1:5" ht="14.25">
      <c r="A140" s="19" t="s">
        <v>0</v>
      </c>
      <c r="B140" s="20">
        <v>2018</v>
      </c>
      <c r="C140" s="20">
        <v>2019</v>
      </c>
      <c r="D140" s="16" t="s">
        <v>192</v>
      </c>
      <c r="E140" s="16" t="s">
        <v>193</v>
      </c>
    </row>
    <row r="141" spans="1:5" ht="14.25">
      <c r="A141" s="7" t="s">
        <v>136</v>
      </c>
      <c r="B141" s="13">
        <v>6.28</v>
      </c>
      <c r="C141" s="13">
        <v>6.19</v>
      </c>
      <c r="D141" s="6">
        <f>C141-B141</f>
        <v>-0.08999999999999986</v>
      </c>
      <c r="E141" s="6">
        <f>D141/B141*100</f>
        <v>-1.433121019108278</v>
      </c>
    </row>
    <row r="142" spans="1:5" ht="14.25">
      <c r="A142" s="7" t="s">
        <v>137</v>
      </c>
      <c r="B142" s="13">
        <v>5.38</v>
      </c>
      <c r="C142" s="13">
        <v>5.29</v>
      </c>
      <c r="D142" s="6">
        <f>C142-B142</f>
        <v>-0.08999999999999986</v>
      </c>
      <c r="E142" s="6">
        <f>D142/B142*100</f>
        <v>-1.672862453531596</v>
      </c>
    </row>
    <row r="143" spans="1:5" ht="28.5">
      <c r="A143" s="7" t="s">
        <v>138</v>
      </c>
      <c r="B143" s="14">
        <v>0.39</v>
      </c>
      <c r="C143" s="14">
        <v>0.38</v>
      </c>
      <c r="D143" s="10">
        <f>C143-B143</f>
        <v>-0.010000000000000009</v>
      </c>
      <c r="E143" s="6">
        <f>D143/B143*100</f>
        <v>-2.5641025641025665</v>
      </c>
    </row>
    <row r="144" spans="1:5" ht="14.25">
      <c r="A144" s="7" t="s">
        <v>139</v>
      </c>
      <c r="B144" s="14">
        <v>0.19</v>
      </c>
      <c r="C144" s="14">
        <v>0.2</v>
      </c>
      <c r="D144" s="10">
        <f>C144-B144</f>
        <v>0.010000000000000009</v>
      </c>
      <c r="E144" s="6">
        <f>D144/B144*100</f>
        <v>5.263157894736847</v>
      </c>
    </row>
    <row r="145" spans="1:5" ht="14.25">
      <c r="A145" s="7" t="s">
        <v>140</v>
      </c>
      <c r="B145" s="13">
        <v>7.43</v>
      </c>
      <c r="C145" s="13">
        <v>7.34</v>
      </c>
      <c r="D145" s="6">
        <f>C145-B145</f>
        <v>-0.08999999999999986</v>
      </c>
      <c r="E145" s="6">
        <f>D145/B145*100</f>
        <v>-1.2113055181695809</v>
      </c>
    </row>
    <row r="146" spans="1:5" ht="14.25">
      <c r="A146" s="19" t="s">
        <v>29</v>
      </c>
      <c r="B146" s="20">
        <v>2018</v>
      </c>
      <c r="C146" s="20">
        <v>2019</v>
      </c>
      <c r="D146" s="16" t="s">
        <v>192</v>
      </c>
      <c r="E146" s="16" t="s">
        <v>193</v>
      </c>
    </row>
    <row r="147" spans="1:5" ht="14.25">
      <c r="A147" s="7" t="s">
        <v>141</v>
      </c>
      <c r="B147" s="13">
        <v>347.9</v>
      </c>
      <c r="C147" s="13">
        <v>320.11</v>
      </c>
      <c r="D147" s="6">
        <f aca="true" t="shared" si="16" ref="D147:D155">C147-B147</f>
        <v>-27.789999999999964</v>
      </c>
      <c r="E147" s="6">
        <f aca="true" t="shared" si="17" ref="E147:E155">D147/B147*100</f>
        <v>-7.9879275653923445</v>
      </c>
    </row>
    <row r="148" spans="1:5" ht="28.5">
      <c r="A148" s="7" t="s">
        <v>142</v>
      </c>
      <c r="B148" s="13">
        <v>305.14</v>
      </c>
      <c r="C148" s="13">
        <v>282.66</v>
      </c>
      <c r="D148" s="6">
        <f t="shared" si="16"/>
        <v>-22.47999999999996</v>
      </c>
      <c r="E148" s="6">
        <f t="shared" si="17"/>
        <v>-7.367110178934247</v>
      </c>
    </row>
    <row r="149" spans="1:5" ht="28.5">
      <c r="A149" s="7" t="s">
        <v>143</v>
      </c>
      <c r="B149" s="13">
        <v>10.19</v>
      </c>
      <c r="C149" s="13">
        <v>8.71</v>
      </c>
      <c r="D149" s="6">
        <f t="shared" si="16"/>
        <v>-1.4799999999999986</v>
      </c>
      <c r="E149" s="6">
        <f t="shared" si="17"/>
        <v>-14.52404317958782</v>
      </c>
    </row>
    <row r="150" spans="1:5" ht="28.5">
      <c r="A150" s="7" t="s">
        <v>144</v>
      </c>
      <c r="B150" s="13">
        <v>14.45</v>
      </c>
      <c r="C150" s="13">
        <v>11.91</v>
      </c>
      <c r="D150" s="6">
        <f t="shared" si="16"/>
        <v>-2.539999999999999</v>
      </c>
      <c r="E150" s="6">
        <f t="shared" si="17"/>
        <v>-17.57785467128027</v>
      </c>
    </row>
    <row r="151" spans="1:5" ht="14.25">
      <c r="A151" s="7" t="s">
        <v>145</v>
      </c>
      <c r="B151" s="13">
        <v>5.54</v>
      </c>
      <c r="C151" s="13">
        <v>5.17</v>
      </c>
      <c r="D151" s="6">
        <f t="shared" si="16"/>
        <v>-0.3700000000000001</v>
      </c>
      <c r="E151" s="6">
        <f t="shared" si="17"/>
        <v>-6.678700361010832</v>
      </c>
    </row>
    <row r="152" spans="1:5" ht="28.5">
      <c r="A152" s="7" t="s">
        <v>146</v>
      </c>
      <c r="B152" s="13">
        <v>5.67</v>
      </c>
      <c r="C152" s="13">
        <v>5.34</v>
      </c>
      <c r="D152" s="6">
        <f t="shared" si="16"/>
        <v>-0.33000000000000007</v>
      </c>
      <c r="E152" s="6">
        <f t="shared" si="17"/>
        <v>-5.820105820105821</v>
      </c>
    </row>
    <row r="153" spans="1:5" ht="28.5">
      <c r="A153" s="7" t="s">
        <v>147</v>
      </c>
      <c r="B153" s="13">
        <v>2.62</v>
      </c>
      <c r="C153" s="13">
        <v>2.32</v>
      </c>
      <c r="D153" s="6">
        <f t="shared" si="16"/>
        <v>-0.30000000000000027</v>
      </c>
      <c r="E153" s="6">
        <f t="shared" si="17"/>
        <v>-11.450381679389322</v>
      </c>
    </row>
    <row r="154" spans="1:5" ht="28.5">
      <c r="A154" s="7" t="s">
        <v>148</v>
      </c>
      <c r="B154" s="13">
        <v>7.43</v>
      </c>
      <c r="C154" s="13">
        <v>5.93</v>
      </c>
      <c r="D154" s="6">
        <f t="shared" si="16"/>
        <v>-1.5</v>
      </c>
      <c r="E154" s="6">
        <f t="shared" si="17"/>
        <v>-20.188425302826378</v>
      </c>
    </row>
    <row r="155" spans="1:5" ht="14.25">
      <c r="A155" s="7" t="s">
        <v>149</v>
      </c>
      <c r="B155" s="13">
        <v>-652258</v>
      </c>
      <c r="C155" s="13">
        <v>-737062</v>
      </c>
      <c r="D155" s="6">
        <f t="shared" si="16"/>
        <v>-84804</v>
      </c>
      <c r="E155" s="6">
        <f t="shared" si="17"/>
        <v>13.00160365990145</v>
      </c>
    </row>
    <row r="156" spans="1:5" ht="14.25">
      <c r="A156" s="19" t="s">
        <v>67</v>
      </c>
      <c r="B156" s="20">
        <v>2018</v>
      </c>
      <c r="C156" s="20">
        <v>2019</v>
      </c>
      <c r="D156" s="16" t="s">
        <v>192</v>
      </c>
      <c r="E156" s="16" t="s">
        <v>193</v>
      </c>
    </row>
    <row r="157" spans="1:5" ht="14.25">
      <c r="A157" s="7" t="s">
        <v>150</v>
      </c>
      <c r="B157" s="5">
        <v>11.38</v>
      </c>
      <c r="C157" s="5">
        <v>11.17</v>
      </c>
      <c r="D157" s="4">
        <f>C157-B157</f>
        <v>-0.21000000000000085</v>
      </c>
      <c r="E157" s="4">
        <f>D157/B157*100</f>
        <v>-1.8453427065026438</v>
      </c>
    </row>
    <row r="158" spans="1:5" ht="14.25">
      <c r="A158" s="19" t="s">
        <v>80</v>
      </c>
      <c r="B158" s="20">
        <v>2018</v>
      </c>
      <c r="C158" s="20">
        <v>2019</v>
      </c>
      <c r="D158" s="16" t="s">
        <v>192</v>
      </c>
      <c r="E158" s="16" t="s">
        <v>193</v>
      </c>
    </row>
    <row r="159" spans="1:5" ht="14.25">
      <c r="A159" s="7" t="s">
        <v>151</v>
      </c>
      <c r="B159" s="13">
        <v>9.09</v>
      </c>
      <c r="C159" s="13">
        <v>9.79</v>
      </c>
      <c r="D159" s="6">
        <f aca="true" t="shared" si="18" ref="D159:D167">C159-B159</f>
        <v>0.6999999999999993</v>
      </c>
      <c r="E159" s="6">
        <f aca="true" t="shared" si="19" ref="E159:E167">D159/B159*100</f>
        <v>7.700770077007693</v>
      </c>
    </row>
    <row r="160" spans="1:5" ht="14.25">
      <c r="A160" s="7" t="s">
        <v>152</v>
      </c>
      <c r="B160" s="13">
        <v>27.77</v>
      </c>
      <c r="C160" s="13">
        <v>27.12</v>
      </c>
      <c r="D160" s="6">
        <f t="shared" si="18"/>
        <v>-0.6499999999999986</v>
      </c>
      <c r="E160" s="6">
        <f t="shared" si="19"/>
        <v>-2.340655383507377</v>
      </c>
    </row>
    <row r="161" spans="1:5" ht="28.5">
      <c r="A161" s="7" t="s">
        <v>153</v>
      </c>
      <c r="B161" s="13">
        <v>6.42</v>
      </c>
      <c r="C161" s="13">
        <v>6.09</v>
      </c>
      <c r="D161" s="6">
        <f t="shared" si="18"/>
        <v>-0.33000000000000007</v>
      </c>
      <c r="E161" s="6">
        <f t="shared" si="19"/>
        <v>-5.140186915887852</v>
      </c>
    </row>
    <row r="162" spans="1:5" ht="14.25">
      <c r="A162" s="7" t="s">
        <v>154</v>
      </c>
      <c r="B162" s="13">
        <v>35.77</v>
      </c>
      <c r="C162" s="13">
        <v>36.43</v>
      </c>
      <c r="D162" s="6">
        <f t="shared" si="18"/>
        <v>0.6599999999999966</v>
      </c>
      <c r="E162" s="6">
        <f t="shared" si="19"/>
        <v>1.8451216102879409</v>
      </c>
    </row>
    <row r="163" spans="1:5" ht="14.25">
      <c r="A163" s="8" t="s">
        <v>155</v>
      </c>
      <c r="B163" s="13">
        <v>15.43</v>
      </c>
      <c r="C163" s="13">
        <v>15.66</v>
      </c>
      <c r="D163" s="6">
        <f t="shared" si="18"/>
        <v>0.23000000000000043</v>
      </c>
      <c r="E163" s="6">
        <f t="shared" si="19"/>
        <v>1.4906027219701907</v>
      </c>
    </row>
    <row r="164" spans="1:5" ht="14.25">
      <c r="A164" s="7" t="s">
        <v>156</v>
      </c>
      <c r="B164" s="13">
        <v>15.43</v>
      </c>
      <c r="C164" s="13">
        <v>15.66</v>
      </c>
      <c r="D164" s="6">
        <f t="shared" si="18"/>
        <v>0.23000000000000043</v>
      </c>
      <c r="E164" s="6">
        <f t="shared" si="19"/>
        <v>1.4906027219701907</v>
      </c>
    </row>
    <row r="165" spans="1:5" ht="14.25">
      <c r="A165" s="7" t="s">
        <v>157</v>
      </c>
      <c r="B165" s="13">
        <v>12.31</v>
      </c>
      <c r="C165" s="13">
        <v>12.72</v>
      </c>
      <c r="D165" s="6">
        <f t="shared" si="18"/>
        <v>0.41000000000000014</v>
      </c>
      <c r="E165" s="6">
        <f t="shared" si="19"/>
        <v>3.3306255077173037</v>
      </c>
    </row>
    <row r="166" spans="1:5" ht="14.25">
      <c r="A166" s="7" t="s">
        <v>158</v>
      </c>
      <c r="B166" s="13">
        <v>0.47</v>
      </c>
      <c r="C166" s="13">
        <v>0.42</v>
      </c>
      <c r="D166" s="6">
        <f t="shared" si="18"/>
        <v>-0.04999999999999999</v>
      </c>
      <c r="E166" s="6">
        <f t="shared" si="19"/>
        <v>-10.638297872340424</v>
      </c>
    </row>
    <row r="167" spans="1:5" ht="14.25">
      <c r="A167" s="7" t="s">
        <v>159</v>
      </c>
      <c r="B167" s="13">
        <v>1.05</v>
      </c>
      <c r="C167" s="13">
        <v>0.99</v>
      </c>
      <c r="D167" s="6">
        <f t="shared" si="18"/>
        <v>-0.06000000000000005</v>
      </c>
      <c r="E167" s="6">
        <f t="shared" si="19"/>
        <v>-5.714285714285719</v>
      </c>
    </row>
    <row r="168" spans="1:5" ht="14.25">
      <c r="A168" s="19" t="s">
        <v>160</v>
      </c>
      <c r="B168" s="20">
        <v>2018</v>
      </c>
      <c r="C168" s="20">
        <v>2019</v>
      </c>
      <c r="D168" s="16" t="s">
        <v>192</v>
      </c>
      <c r="E168" s="16" t="s">
        <v>193</v>
      </c>
    </row>
    <row r="169" spans="1:5" ht="14.25">
      <c r="A169" s="7" t="s">
        <v>161</v>
      </c>
      <c r="B169" s="13">
        <v>2.45</v>
      </c>
      <c r="C169" s="13">
        <v>2.53</v>
      </c>
      <c r="D169" s="6">
        <f>C169-B169</f>
        <v>0.07999999999999963</v>
      </c>
      <c r="E169" s="6">
        <f>D169/B169*100</f>
        <v>3.265306122448964</v>
      </c>
    </row>
    <row r="170" spans="1:5" ht="28.5">
      <c r="A170" s="7" t="s">
        <v>162</v>
      </c>
      <c r="B170" s="13">
        <v>2.29</v>
      </c>
      <c r="C170" s="13">
        <v>2.4</v>
      </c>
      <c r="D170" s="6">
        <f>C170-B170</f>
        <v>0.10999999999999988</v>
      </c>
      <c r="E170" s="6">
        <f>D170/B170*100</f>
        <v>4.803493449781654</v>
      </c>
    </row>
    <row r="171" spans="1:5" ht="28.5">
      <c r="A171" s="7" t="s">
        <v>163</v>
      </c>
      <c r="B171" s="13">
        <v>1.2</v>
      </c>
      <c r="C171" s="13">
        <v>1.12</v>
      </c>
      <c r="D171" s="6">
        <f>C171-B171</f>
        <v>-0.07999999999999985</v>
      </c>
      <c r="E171" s="6">
        <f>D171/B171*100</f>
        <v>-6.666666666666654</v>
      </c>
    </row>
    <row r="172" spans="1:5" ht="28.5">
      <c r="A172" s="7" t="s">
        <v>164</v>
      </c>
      <c r="B172" s="13">
        <v>5.38</v>
      </c>
      <c r="C172" s="13">
        <v>4.94</v>
      </c>
      <c r="D172" s="6">
        <f>C172-B172</f>
        <v>-0.4399999999999995</v>
      </c>
      <c r="E172" s="6">
        <f>D172/B172*100</f>
        <v>-8.178438661710027</v>
      </c>
    </row>
    <row r="173" spans="1:5" ht="14.25">
      <c r="A173" s="19" t="s">
        <v>165</v>
      </c>
      <c r="B173" s="20">
        <v>2018</v>
      </c>
      <c r="C173" s="20">
        <v>2019</v>
      </c>
      <c r="D173" s="16" t="s">
        <v>192</v>
      </c>
      <c r="E173" s="16" t="s">
        <v>193</v>
      </c>
    </row>
    <row r="174" spans="1:5" ht="14.25">
      <c r="A174" s="7" t="s">
        <v>166</v>
      </c>
      <c r="B174" s="5">
        <v>18.69</v>
      </c>
      <c r="C174" s="5">
        <v>15.73</v>
      </c>
      <c r="D174" s="4">
        <f>C174-B174</f>
        <v>-2.960000000000001</v>
      </c>
      <c r="E174" s="4">
        <f>D174/B174*100</f>
        <v>-15.83734617442483</v>
      </c>
    </row>
    <row r="175" spans="1:5" ht="14.25">
      <c r="A175" s="19" t="s">
        <v>167</v>
      </c>
      <c r="B175" s="20">
        <v>2018</v>
      </c>
      <c r="C175" s="20">
        <v>2019</v>
      </c>
      <c r="D175" s="16" t="s">
        <v>192</v>
      </c>
      <c r="E175" s="16" t="s">
        <v>193</v>
      </c>
    </row>
    <row r="176" spans="1:5" ht="14.25">
      <c r="A176" s="7" t="s">
        <v>168</v>
      </c>
      <c r="B176" s="5">
        <v>47.15</v>
      </c>
      <c r="C176" s="5">
        <v>43.38</v>
      </c>
      <c r="D176" s="4">
        <f>C176-B176</f>
        <v>-3.769999999999996</v>
      </c>
      <c r="E176" s="4">
        <f>D176/B176*100</f>
        <v>-7.9957582184517415</v>
      </c>
    </row>
    <row r="177" spans="1:5" ht="28.5">
      <c r="A177" s="7" t="s">
        <v>169</v>
      </c>
      <c r="B177" s="5">
        <v>21285.3</v>
      </c>
      <c r="C177" s="5">
        <v>21786.15</v>
      </c>
      <c r="D177" s="4">
        <f>C177-B177</f>
        <v>500.8500000000022</v>
      </c>
      <c r="E177" s="4">
        <f>D177/B177*100</f>
        <v>2.3530323744556205</v>
      </c>
    </row>
    <row r="178" spans="1:5" ht="28.5">
      <c r="A178" s="7" t="s">
        <v>170</v>
      </c>
      <c r="B178" s="13">
        <v>3.78</v>
      </c>
      <c r="C178" s="13">
        <v>3.81</v>
      </c>
      <c r="D178" s="6">
        <f>C178-B178</f>
        <v>0.03000000000000025</v>
      </c>
      <c r="E178" s="6">
        <f>D178/B178*100</f>
        <v>0.7936507936508002</v>
      </c>
    </row>
    <row r="179" spans="1:5" ht="14.25">
      <c r="A179" s="19" t="s">
        <v>171</v>
      </c>
      <c r="B179" s="20">
        <v>2018</v>
      </c>
      <c r="C179" s="20">
        <v>2019</v>
      </c>
      <c r="D179" s="16" t="s">
        <v>192</v>
      </c>
      <c r="E179" s="16" t="s">
        <v>193</v>
      </c>
    </row>
    <row r="180" spans="1:5" ht="28.5">
      <c r="A180" s="7" t="s">
        <v>172</v>
      </c>
      <c r="B180" s="13">
        <v>58.31</v>
      </c>
      <c r="C180" s="13">
        <v>59.66</v>
      </c>
      <c r="D180" s="6">
        <f aca="true" t="shared" si="20" ref="D180:D186">C180-B180</f>
        <v>1.3499999999999943</v>
      </c>
      <c r="E180" s="6">
        <f aca="true" t="shared" si="21" ref="E180:E186">D180/B180*100</f>
        <v>2.315211799005307</v>
      </c>
    </row>
    <row r="181" spans="1:5" ht="14.25">
      <c r="A181" s="7" t="s">
        <v>173</v>
      </c>
      <c r="B181" s="13">
        <v>30.13</v>
      </c>
      <c r="C181" s="13">
        <v>30.93</v>
      </c>
      <c r="D181" s="6">
        <f t="shared" si="20"/>
        <v>0.8000000000000007</v>
      </c>
      <c r="E181" s="6">
        <f t="shared" si="21"/>
        <v>2.655160969133756</v>
      </c>
    </row>
    <row r="182" spans="1:5" ht="28.5">
      <c r="A182" s="7" t="s">
        <v>174</v>
      </c>
      <c r="B182" s="13">
        <v>6.73</v>
      </c>
      <c r="C182" s="13">
        <v>6.65</v>
      </c>
      <c r="D182" s="6">
        <f t="shared" si="20"/>
        <v>-0.08000000000000007</v>
      </c>
      <c r="E182" s="6">
        <f t="shared" si="21"/>
        <v>-1.188707280832096</v>
      </c>
    </row>
    <row r="183" spans="1:5" ht="28.5">
      <c r="A183" s="7" t="s">
        <v>175</v>
      </c>
      <c r="B183" s="13">
        <v>4.41</v>
      </c>
      <c r="C183" s="13">
        <v>4.33</v>
      </c>
      <c r="D183" s="6">
        <f t="shared" si="20"/>
        <v>-0.08000000000000007</v>
      </c>
      <c r="E183" s="6">
        <f t="shared" si="21"/>
        <v>-1.8140589569161012</v>
      </c>
    </row>
    <row r="184" spans="1:5" ht="28.5">
      <c r="A184" s="7" t="s">
        <v>176</v>
      </c>
      <c r="B184" s="13">
        <v>0.36</v>
      </c>
      <c r="C184" s="13">
        <v>0.46</v>
      </c>
      <c r="D184" s="6">
        <f t="shared" si="20"/>
        <v>0.10000000000000003</v>
      </c>
      <c r="E184" s="6">
        <f t="shared" si="21"/>
        <v>27.77777777777779</v>
      </c>
    </row>
    <row r="185" spans="1:5" ht="14.25">
      <c r="A185" s="7" t="s">
        <v>177</v>
      </c>
      <c r="B185" s="13">
        <v>13.44</v>
      </c>
      <c r="C185" s="13">
        <v>14.62</v>
      </c>
      <c r="D185" s="6">
        <f t="shared" si="20"/>
        <v>1.1799999999999997</v>
      </c>
      <c r="E185" s="6">
        <f t="shared" si="21"/>
        <v>8.779761904761903</v>
      </c>
    </row>
    <row r="186" spans="1:5" ht="14.25">
      <c r="A186" s="7" t="s">
        <v>178</v>
      </c>
      <c r="B186" s="13">
        <v>8.01</v>
      </c>
      <c r="C186" s="13">
        <v>7.46</v>
      </c>
      <c r="D186" s="6">
        <f t="shared" si="20"/>
        <v>-0.5499999999999998</v>
      </c>
      <c r="E186" s="6">
        <f t="shared" si="21"/>
        <v>-6.866416978776527</v>
      </c>
    </row>
    <row r="187" spans="1:5" ht="14.25">
      <c r="A187" s="19" t="s">
        <v>179</v>
      </c>
      <c r="B187" s="21">
        <v>2018</v>
      </c>
      <c r="C187" s="21">
        <v>2019</v>
      </c>
      <c r="D187" s="22" t="s">
        <v>192</v>
      </c>
      <c r="E187" s="22" t="s">
        <v>193</v>
      </c>
    </row>
    <row r="188" spans="1:5" ht="43.5">
      <c r="A188" s="7" t="s">
        <v>180</v>
      </c>
      <c r="B188" s="5">
        <v>1.5</v>
      </c>
      <c r="C188" s="5">
        <v>1.48</v>
      </c>
      <c r="D188" s="11">
        <f>C188-B188</f>
        <v>-0.020000000000000018</v>
      </c>
      <c r="E188" s="12">
        <f>D188/B188*100</f>
        <v>-1.3333333333333344</v>
      </c>
    </row>
    <row r="189" spans="1:5" ht="14.25">
      <c r="A189" s="19" t="s">
        <v>17</v>
      </c>
      <c r="B189" s="20">
        <v>2018</v>
      </c>
      <c r="C189" s="20">
        <v>2019</v>
      </c>
      <c r="D189" s="16" t="s">
        <v>192</v>
      </c>
      <c r="E189" s="16" t="s">
        <v>193</v>
      </c>
    </row>
    <row r="190" spans="1:5" ht="14.25">
      <c r="A190" s="7" t="s">
        <v>181</v>
      </c>
      <c r="B190" s="5">
        <v>92.3</v>
      </c>
      <c r="C190" s="5">
        <v>91.79</v>
      </c>
      <c r="D190" s="4">
        <f>C190-B190</f>
        <v>-0.5099999999999909</v>
      </c>
      <c r="E190" s="4">
        <f>D190/B190*100</f>
        <v>-0.5525460455037821</v>
      </c>
    </row>
    <row r="191" spans="1:5" ht="28.5">
      <c r="A191" s="7" t="s">
        <v>182</v>
      </c>
      <c r="B191" s="13">
        <v>0.23</v>
      </c>
      <c r="C191" s="13">
        <v>0.23</v>
      </c>
      <c r="D191" s="6">
        <f>C191-B191</f>
        <v>0</v>
      </c>
      <c r="E191" s="6">
        <f>D191/B191*100</f>
        <v>0</v>
      </c>
    </row>
    <row r="192" spans="1:5" ht="14.25">
      <c r="A192" s="19" t="s">
        <v>183</v>
      </c>
      <c r="B192" s="20">
        <v>2018</v>
      </c>
      <c r="C192" s="20">
        <v>2019</v>
      </c>
      <c r="D192" s="16" t="s">
        <v>192</v>
      </c>
      <c r="E192" s="16" t="s">
        <v>193</v>
      </c>
    </row>
    <row r="193" spans="1:5" ht="28.5">
      <c r="A193" s="7" t="s">
        <v>184</v>
      </c>
      <c r="B193" s="5">
        <v>169.83</v>
      </c>
      <c r="C193" s="5">
        <v>181.25</v>
      </c>
      <c r="D193" s="4">
        <f>C193-B193</f>
        <v>11.419999999999987</v>
      </c>
      <c r="E193" s="4">
        <f>D193/B193*100</f>
        <v>6.724371430253775</v>
      </c>
    </row>
    <row r="194" spans="1:5" ht="28.5">
      <c r="A194" s="7" t="s">
        <v>185</v>
      </c>
      <c r="B194" s="5">
        <v>85.7</v>
      </c>
      <c r="C194" s="5">
        <v>88.5</v>
      </c>
      <c r="D194" s="9">
        <f>C194-B194</f>
        <v>2.799999999999997</v>
      </c>
      <c r="E194" s="9">
        <f>D194/B194*100</f>
        <v>3.2672112018669743</v>
      </c>
    </row>
    <row r="195" spans="1:5" ht="14.25">
      <c r="A195" s="19" t="s">
        <v>113</v>
      </c>
      <c r="B195" s="20">
        <v>2018</v>
      </c>
      <c r="C195" s="20">
        <v>2019</v>
      </c>
      <c r="D195" s="16" t="s">
        <v>192</v>
      </c>
      <c r="E195" s="16" t="s">
        <v>193</v>
      </c>
    </row>
    <row r="196" spans="1:5" ht="28.5">
      <c r="A196" s="7" t="s">
        <v>186</v>
      </c>
      <c r="B196" s="5">
        <v>90.24</v>
      </c>
      <c r="C196" s="5">
        <v>90.16</v>
      </c>
      <c r="D196" s="12">
        <f aca="true" t="shared" si="22" ref="D196:D201">C196-B196</f>
        <v>-0.0799999999999983</v>
      </c>
      <c r="E196" s="12">
        <f aca="true" t="shared" si="23" ref="E196:E201">D196/B196*100</f>
        <v>-0.08865248226950166</v>
      </c>
    </row>
    <row r="197" spans="1:5" ht="28.5">
      <c r="A197" s="7" t="s">
        <v>187</v>
      </c>
      <c r="B197" s="5"/>
      <c r="C197" s="5"/>
      <c r="D197" s="12"/>
      <c r="E197" s="12"/>
    </row>
    <row r="198" spans="1:5" ht="28.5">
      <c r="A198" s="7" t="s">
        <v>188</v>
      </c>
      <c r="B198" s="5">
        <v>86.77</v>
      </c>
      <c r="C198" s="5">
        <v>87.21</v>
      </c>
      <c r="D198" s="12">
        <f t="shared" si="22"/>
        <v>0.4399999999999977</v>
      </c>
      <c r="E198" s="12">
        <f t="shared" si="23"/>
        <v>0.5070877031231966</v>
      </c>
    </row>
    <row r="199" spans="1:5" ht="43.5">
      <c r="A199" s="7" t="s">
        <v>189</v>
      </c>
      <c r="B199" s="5">
        <v>42.74</v>
      </c>
      <c r="C199" s="5">
        <v>44.34</v>
      </c>
      <c r="D199" s="12">
        <f t="shared" si="22"/>
        <v>1.6000000000000014</v>
      </c>
      <c r="E199" s="12">
        <f t="shared" si="23"/>
        <v>3.7435657463734238</v>
      </c>
    </row>
    <row r="200" spans="1:5" ht="28.5">
      <c r="A200" s="7" t="s">
        <v>190</v>
      </c>
      <c r="B200" s="5">
        <v>0.72</v>
      </c>
      <c r="C200" s="5">
        <v>0.72</v>
      </c>
      <c r="D200" s="12">
        <f t="shared" si="22"/>
        <v>0</v>
      </c>
      <c r="E200" s="12">
        <f t="shared" si="23"/>
        <v>0</v>
      </c>
    </row>
    <row r="201" spans="1:5" ht="28.5">
      <c r="A201" s="7" t="s">
        <v>191</v>
      </c>
      <c r="B201" s="5">
        <v>3.65</v>
      </c>
      <c r="C201" s="5">
        <v>3.78</v>
      </c>
      <c r="D201" s="12">
        <f t="shared" si="22"/>
        <v>0.1299999999999999</v>
      </c>
      <c r="E201" s="12">
        <f t="shared" si="23"/>
        <v>3.5616438356164357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"/>
    </sheetView>
  </sheetViews>
  <sheetFormatPr defaultColWidth="9.140625" defaultRowHeight="15"/>
  <cols>
    <col min="1" max="1" width="42.7109375" style="0" customWidth="1"/>
    <col min="2" max="3" width="9.140625" style="0" customWidth="1"/>
    <col min="4" max="4" width="18.00390625" style="0" customWidth="1"/>
    <col min="5" max="5" width="13.28125" style="0" customWidth="1"/>
  </cols>
  <sheetData>
    <row r="1" spans="1:5" ht="14.25">
      <c r="A1" s="15" t="s">
        <v>17</v>
      </c>
      <c r="B1" s="15">
        <v>2018</v>
      </c>
      <c r="C1" s="15">
        <v>2019</v>
      </c>
      <c r="D1" s="17" t="s">
        <v>192</v>
      </c>
      <c r="E1" s="17" t="s">
        <v>193</v>
      </c>
    </row>
    <row r="2" spans="1:5" ht="14.25">
      <c r="A2" s="1" t="s">
        <v>18</v>
      </c>
      <c r="B2" s="5">
        <v>282</v>
      </c>
      <c r="C2" s="5">
        <v>282</v>
      </c>
      <c r="D2" s="4">
        <f>C2-B2</f>
        <v>0</v>
      </c>
      <c r="E2" s="4">
        <f>D2/B2*100</f>
        <v>0</v>
      </c>
    </row>
    <row r="3" spans="1:5" ht="14.25">
      <c r="A3" s="1" t="s">
        <v>19</v>
      </c>
      <c r="B3" s="5">
        <v>438</v>
      </c>
      <c r="C3" s="5">
        <v>436</v>
      </c>
      <c r="D3" s="4">
        <f aca="true" t="shared" si="0" ref="D3:D12">C3-B3</f>
        <v>-2</v>
      </c>
      <c r="E3" s="4">
        <f aca="true" t="shared" si="1" ref="E3:E12">D3/B3*100</f>
        <v>-0.45662100456621</v>
      </c>
    </row>
    <row r="4" spans="1:5" ht="14.25">
      <c r="A4" s="1" t="s">
        <v>20</v>
      </c>
      <c r="B4" s="5">
        <v>17</v>
      </c>
      <c r="C4" s="5">
        <v>12</v>
      </c>
      <c r="D4" s="4">
        <f t="shared" si="0"/>
        <v>-5</v>
      </c>
      <c r="E4" s="4">
        <f t="shared" si="1"/>
        <v>-29.411764705882355</v>
      </c>
    </row>
    <row r="5" spans="1:5" ht="14.25">
      <c r="A5" s="1" t="s">
        <v>21</v>
      </c>
      <c r="B5" s="5">
        <v>135</v>
      </c>
      <c r="C5" s="5">
        <v>135</v>
      </c>
      <c r="D5" s="4">
        <f t="shared" si="0"/>
        <v>0</v>
      </c>
      <c r="E5" s="4">
        <f t="shared" si="1"/>
        <v>0</v>
      </c>
    </row>
    <row r="6" spans="1:5" ht="14.25">
      <c r="A6" t="s">
        <v>22</v>
      </c>
      <c r="B6" s="5">
        <v>6212139</v>
      </c>
      <c r="C6" s="5">
        <v>6229346</v>
      </c>
      <c r="D6" s="4">
        <f t="shared" si="0"/>
        <v>17207</v>
      </c>
      <c r="E6" s="6">
        <f t="shared" si="1"/>
        <v>0.2769899385702735</v>
      </c>
    </row>
    <row r="7" spans="1:5" ht="14.25">
      <c r="A7" t="s">
        <v>23</v>
      </c>
      <c r="B7" s="5">
        <v>10067</v>
      </c>
      <c r="C7" s="5">
        <v>9799</v>
      </c>
      <c r="D7" s="4">
        <f t="shared" si="0"/>
        <v>-268</v>
      </c>
      <c r="E7" s="4">
        <f t="shared" si="1"/>
        <v>-2.662163504519718</v>
      </c>
    </row>
    <row r="8" spans="1:5" ht="14.25">
      <c r="A8" s="1" t="s">
        <v>24</v>
      </c>
      <c r="B8" s="5">
        <v>413</v>
      </c>
      <c r="C8" s="5">
        <v>401</v>
      </c>
      <c r="D8" s="4">
        <f t="shared" si="0"/>
        <v>-12</v>
      </c>
      <c r="E8" s="4">
        <f t="shared" si="1"/>
        <v>-2.9055690072639226</v>
      </c>
    </row>
    <row r="9" spans="1:5" ht="14.25">
      <c r="A9" s="1" t="s">
        <v>25</v>
      </c>
      <c r="B9" s="5">
        <v>1793939.05</v>
      </c>
      <c r="C9" s="5">
        <v>1981468.81</v>
      </c>
      <c r="D9" s="4">
        <f t="shared" si="0"/>
        <v>187529.76</v>
      </c>
      <c r="E9" s="4">
        <f t="shared" si="1"/>
        <v>10.453519031206774</v>
      </c>
    </row>
    <row r="10" spans="1:5" ht="14.25">
      <c r="A10" t="s">
        <v>26</v>
      </c>
      <c r="B10" s="5">
        <v>1266485.7</v>
      </c>
      <c r="C10" s="5">
        <v>1271515.31</v>
      </c>
      <c r="D10" s="4">
        <f t="shared" si="0"/>
        <v>5029.610000000102</v>
      </c>
      <c r="E10" s="6">
        <f t="shared" si="1"/>
        <v>0.3971312111933125</v>
      </c>
    </row>
    <row r="11" spans="1:5" ht="14.25">
      <c r="A11" t="s">
        <v>27</v>
      </c>
      <c r="B11" s="5">
        <v>527453.35</v>
      </c>
      <c r="C11" s="5">
        <v>709953.5</v>
      </c>
      <c r="D11" s="4">
        <f t="shared" si="0"/>
        <v>182500.15000000002</v>
      </c>
      <c r="E11" s="4">
        <f t="shared" si="1"/>
        <v>34.600244742023165</v>
      </c>
    </row>
    <row r="12" spans="1:5" ht="14.25">
      <c r="A12" s="1" t="s">
        <v>28</v>
      </c>
      <c r="B12" s="5">
        <v>506081.8</v>
      </c>
      <c r="C12" s="5">
        <v>503743.2</v>
      </c>
      <c r="D12" s="4">
        <f t="shared" si="0"/>
        <v>-2338.5999999999767</v>
      </c>
      <c r="E12" s="6">
        <f t="shared" si="1"/>
        <v>-0.46209921004864757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"/>
    </sheetView>
  </sheetViews>
  <sheetFormatPr defaultColWidth="9.140625" defaultRowHeight="15"/>
  <cols>
    <col min="1" max="1" width="39.57421875" style="0" customWidth="1"/>
    <col min="2" max="3" width="9.140625" style="0" customWidth="1"/>
    <col min="4" max="4" width="18.7109375" style="0" customWidth="1"/>
    <col min="5" max="5" width="12.57421875" style="0" customWidth="1"/>
  </cols>
  <sheetData>
    <row r="1" spans="1:5" ht="14.25">
      <c r="A1" s="18"/>
      <c r="B1" s="15">
        <v>2018</v>
      </c>
      <c r="C1" s="15">
        <v>2019</v>
      </c>
      <c r="D1" s="17" t="s">
        <v>192</v>
      </c>
      <c r="E1" s="17" t="s">
        <v>193</v>
      </c>
    </row>
    <row r="2" spans="1:5" ht="14.25">
      <c r="A2" s="1" t="s">
        <v>29</v>
      </c>
      <c r="B2" s="5">
        <v>1907634</v>
      </c>
      <c r="C2" s="5">
        <v>1756706</v>
      </c>
      <c r="D2" s="4">
        <f>C2-B2</f>
        <v>-150928</v>
      </c>
      <c r="E2" s="4">
        <f>D2/B2*100</f>
        <v>-7.911790207136169</v>
      </c>
    </row>
    <row r="3" spans="1:5" ht="14.25">
      <c r="A3" s="1" t="s">
        <v>30</v>
      </c>
      <c r="B3" s="5">
        <v>1673180</v>
      </c>
      <c r="C3" s="5">
        <v>1551205</v>
      </c>
      <c r="D3" s="4">
        <f aca="true" t="shared" si="0" ref="D3:D15">C3-B3</f>
        <v>-121975</v>
      </c>
      <c r="E3" s="4">
        <f aca="true" t="shared" si="1" ref="E3:E15">D3/B3*100</f>
        <v>-7.290010638425034</v>
      </c>
    </row>
    <row r="4" spans="1:5" ht="14.25">
      <c r="A4" s="1" t="s">
        <v>31</v>
      </c>
      <c r="B4" s="5">
        <v>1477685</v>
      </c>
      <c r="C4" s="5">
        <v>1372950</v>
      </c>
      <c r="D4" s="4">
        <f t="shared" si="0"/>
        <v>-104735</v>
      </c>
      <c r="E4" s="4">
        <f t="shared" si="1"/>
        <v>-7.087775811488917</v>
      </c>
    </row>
    <row r="5" spans="1:5" ht="14.25">
      <c r="A5" s="1" t="s">
        <v>32</v>
      </c>
      <c r="B5" s="5">
        <v>103309</v>
      </c>
      <c r="C5" s="5">
        <v>97072</v>
      </c>
      <c r="D5" s="4">
        <f t="shared" si="0"/>
        <v>-6237</v>
      </c>
      <c r="E5" s="4">
        <f t="shared" si="1"/>
        <v>-6.03722812146086</v>
      </c>
    </row>
    <row r="6" spans="1:5" ht="14.25">
      <c r="A6" s="1" t="s">
        <v>33</v>
      </c>
      <c r="B6" s="5">
        <v>92186</v>
      </c>
      <c r="C6" s="5">
        <v>81183</v>
      </c>
      <c r="D6" s="4">
        <f t="shared" si="0"/>
        <v>-11003</v>
      </c>
      <c r="E6" s="4">
        <f t="shared" si="1"/>
        <v>-11.935651834334932</v>
      </c>
    </row>
    <row r="7" spans="1:5" ht="14.25">
      <c r="A7" s="1" t="s">
        <v>34</v>
      </c>
      <c r="B7" s="5">
        <v>473263</v>
      </c>
      <c r="C7" s="5">
        <v>438215</v>
      </c>
      <c r="D7" s="4">
        <f t="shared" si="0"/>
        <v>-35048</v>
      </c>
      <c r="E7" s="4">
        <f t="shared" si="1"/>
        <v>-7.40560745293843</v>
      </c>
    </row>
    <row r="8" spans="1:5" ht="14.25">
      <c r="A8" s="1" t="s">
        <v>35</v>
      </c>
      <c r="B8" s="5">
        <v>650956</v>
      </c>
      <c r="C8" s="5">
        <v>602494</v>
      </c>
      <c r="D8" s="4">
        <f t="shared" si="0"/>
        <v>-48462</v>
      </c>
      <c r="E8" s="4">
        <f t="shared" si="1"/>
        <v>-7.444742809037784</v>
      </c>
    </row>
    <row r="9" spans="1:5" ht="14.25">
      <c r="A9" s="1" t="s">
        <v>36</v>
      </c>
      <c r="B9" s="5">
        <v>428966</v>
      </c>
      <c r="C9" s="5">
        <v>390088</v>
      </c>
      <c r="D9" s="4">
        <f t="shared" si="0"/>
        <v>-38878</v>
      </c>
      <c r="E9" s="4">
        <f t="shared" si="1"/>
        <v>-9.06318915718262</v>
      </c>
    </row>
    <row r="10" spans="1:5" ht="14.25">
      <c r="A10" s="1" t="s">
        <v>37</v>
      </c>
      <c r="B10" s="5">
        <v>112917</v>
      </c>
      <c r="C10" s="5">
        <v>118412</v>
      </c>
      <c r="D10" s="4">
        <f t="shared" si="0"/>
        <v>5495</v>
      </c>
      <c r="E10" s="4">
        <f t="shared" si="1"/>
        <v>4.866406298431592</v>
      </c>
    </row>
    <row r="11" spans="1:5" ht="14.25">
      <c r="A11" s="1" t="s">
        <v>38</v>
      </c>
      <c r="B11" s="5">
        <v>21231</v>
      </c>
      <c r="C11" s="5">
        <v>17402</v>
      </c>
      <c r="D11" s="4">
        <f t="shared" si="0"/>
        <v>-3829</v>
      </c>
      <c r="E11" s="4">
        <f t="shared" si="1"/>
        <v>-18.03494889548302</v>
      </c>
    </row>
    <row r="12" spans="1:5" ht="14.25">
      <c r="A12" s="1" t="s">
        <v>39</v>
      </c>
      <c r="B12" s="5">
        <v>55898</v>
      </c>
      <c r="C12" s="5">
        <v>47796</v>
      </c>
      <c r="D12" s="4">
        <f t="shared" si="0"/>
        <v>-8102</v>
      </c>
      <c r="E12" s="4">
        <f t="shared" si="1"/>
        <v>-14.49425739740241</v>
      </c>
    </row>
    <row r="13" spans="1:5" ht="14.25">
      <c r="A13" s="1" t="s">
        <v>40</v>
      </c>
      <c r="B13" s="5">
        <v>48867</v>
      </c>
      <c r="C13" s="5">
        <v>46391</v>
      </c>
      <c r="D13" s="4">
        <f t="shared" si="0"/>
        <v>-2476</v>
      </c>
      <c r="E13" s="4">
        <f t="shared" si="1"/>
        <v>-5.066814005361491</v>
      </c>
    </row>
    <row r="14" spans="1:5" ht="14.25">
      <c r="A14" s="1" t="s">
        <v>41</v>
      </c>
      <c r="B14" s="5">
        <v>79238</v>
      </c>
      <c r="C14" s="5">
        <v>65359</v>
      </c>
      <c r="D14" s="4">
        <f t="shared" si="0"/>
        <v>-13879</v>
      </c>
      <c r="E14" s="4">
        <f t="shared" si="1"/>
        <v>-17.51558595623312</v>
      </c>
    </row>
    <row r="15" spans="1:5" ht="14.25">
      <c r="A15" s="1" t="s">
        <v>42</v>
      </c>
      <c r="B15" s="5">
        <v>29220</v>
      </c>
      <c r="C15" s="5">
        <v>28553</v>
      </c>
      <c r="D15" s="4">
        <f t="shared" si="0"/>
        <v>-667</v>
      </c>
      <c r="E15" s="4">
        <f t="shared" si="1"/>
        <v>-2.2826830937713893</v>
      </c>
    </row>
    <row r="16" spans="1:3" ht="14.25">
      <c r="A16" s="1" t="s">
        <v>43</v>
      </c>
      <c r="B16" s="2"/>
      <c r="C16" s="2"/>
    </row>
    <row r="17" spans="1:3" ht="14.25">
      <c r="A17" s="1" t="s">
        <v>44</v>
      </c>
      <c r="B17" s="2"/>
      <c r="C17" s="2"/>
    </row>
    <row r="18" spans="1:3" ht="14.25">
      <c r="A18" s="1" t="s">
        <v>45</v>
      </c>
      <c r="B18" s="2"/>
      <c r="C18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E1"/>
    </sheetView>
  </sheetViews>
  <sheetFormatPr defaultColWidth="9.140625" defaultRowHeight="15"/>
  <cols>
    <col min="1" max="1" width="27.7109375" style="0" customWidth="1"/>
    <col min="2" max="2" width="10.421875" style="0" customWidth="1"/>
    <col min="3" max="3" width="12.140625" style="0" customWidth="1"/>
    <col min="4" max="4" width="18.57421875" style="0" customWidth="1"/>
    <col min="5" max="5" width="13.8515625" style="0" customWidth="1"/>
  </cols>
  <sheetData>
    <row r="1" spans="1:5" ht="14.25">
      <c r="A1" s="15" t="s">
        <v>46</v>
      </c>
      <c r="B1" s="15">
        <v>2018</v>
      </c>
      <c r="C1" s="15">
        <v>2019</v>
      </c>
      <c r="D1" s="17" t="s">
        <v>192</v>
      </c>
      <c r="E1" s="17" t="s">
        <v>193</v>
      </c>
    </row>
    <row r="2" spans="1:5" ht="14.25">
      <c r="A2" s="1" t="s">
        <v>47</v>
      </c>
      <c r="B2" s="5">
        <v>84581370</v>
      </c>
      <c r="C2" s="5">
        <v>85956917</v>
      </c>
      <c r="D2" s="4">
        <f>C2-B2</f>
        <v>1375547</v>
      </c>
      <c r="E2" s="4">
        <f>D2/B2*100</f>
        <v>1.6263002124463104</v>
      </c>
    </row>
    <row r="3" spans="1:5" ht="14.25">
      <c r="A3" s="1" t="s">
        <v>46</v>
      </c>
      <c r="B3" s="5">
        <v>84478895</v>
      </c>
      <c r="C3" s="5">
        <v>85870584</v>
      </c>
      <c r="D3" s="4">
        <f aca="true" t="shared" si="0" ref="D3:D19">C3-B3</f>
        <v>1391689</v>
      </c>
      <c r="E3" s="4">
        <f aca="true" t="shared" si="1" ref="E3:E19">D3/B3*100</f>
        <v>1.6473806860281492</v>
      </c>
    </row>
    <row r="4" spans="1:5" ht="14.25">
      <c r="A4" s="1" t="s">
        <v>48</v>
      </c>
      <c r="B4" s="5">
        <v>67477826</v>
      </c>
      <c r="C4" s="5">
        <v>69781786</v>
      </c>
      <c r="D4" s="4">
        <f t="shared" si="0"/>
        <v>2303960</v>
      </c>
      <c r="E4" s="4">
        <f t="shared" si="1"/>
        <v>3.414395715712596</v>
      </c>
    </row>
    <row r="5" spans="1:5" ht="14.25">
      <c r="A5" s="1" t="s">
        <v>49</v>
      </c>
      <c r="B5" s="5">
        <v>61831304</v>
      </c>
      <c r="C5" s="5">
        <v>63754607</v>
      </c>
      <c r="D5" s="4">
        <f t="shared" si="0"/>
        <v>1923303</v>
      </c>
      <c r="E5" s="4">
        <f t="shared" si="1"/>
        <v>3.110565159680281</v>
      </c>
    </row>
    <row r="6" spans="1:5" ht="14.25">
      <c r="A6" s="1" t="s">
        <v>50</v>
      </c>
      <c r="B6" s="5">
        <v>2951707</v>
      </c>
      <c r="C6" s="5">
        <v>3134772</v>
      </c>
      <c r="D6" s="4">
        <f t="shared" si="0"/>
        <v>183065</v>
      </c>
      <c r="E6" s="4">
        <f t="shared" si="1"/>
        <v>6.202004467245564</v>
      </c>
    </row>
    <row r="7" spans="1:5" ht="14.25">
      <c r="A7" s="1" t="s">
        <v>51</v>
      </c>
      <c r="B7" s="5">
        <v>2694815</v>
      </c>
      <c r="C7" s="5">
        <v>2892407</v>
      </c>
      <c r="D7" s="4">
        <f t="shared" si="0"/>
        <v>197592</v>
      </c>
      <c r="E7" s="4">
        <f t="shared" si="1"/>
        <v>7.332302959572363</v>
      </c>
    </row>
    <row r="8" spans="1:5" ht="14.25">
      <c r="A8" s="1" t="s">
        <v>52</v>
      </c>
      <c r="B8" s="5">
        <v>19150660</v>
      </c>
      <c r="C8" s="5">
        <v>19363851</v>
      </c>
      <c r="D8" s="4">
        <f t="shared" si="0"/>
        <v>213191</v>
      </c>
      <c r="E8" s="4">
        <f t="shared" si="1"/>
        <v>1.1132305622887149</v>
      </c>
    </row>
    <row r="9" spans="1:5" ht="14.25">
      <c r="A9" s="1" t="s">
        <v>53</v>
      </c>
      <c r="B9" s="5">
        <v>27235074.9</v>
      </c>
      <c r="C9" s="5">
        <v>28579265</v>
      </c>
      <c r="D9" s="4">
        <f t="shared" si="0"/>
        <v>1344190.1000000015</v>
      </c>
      <c r="E9" s="4">
        <f t="shared" si="1"/>
        <v>4.9355109355693445</v>
      </c>
    </row>
    <row r="10" spans="1:5" ht="14.25">
      <c r="A10" s="1" t="s">
        <v>54</v>
      </c>
      <c r="B10" s="5">
        <v>17421072.3</v>
      </c>
      <c r="C10" s="5">
        <v>17896872</v>
      </c>
      <c r="D10" s="4">
        <f t="shared" si="0"/>
        <v>475799.69999999925</v>
      </c>
      <c r="E10" s="4">
        <f t="shared" si="1"/>
        <v>2.7311734421766865</v>
      </c>
    </row>
    <row r="11" spans="1:5" ht="14.25">
      <c r="A11" s="1" t="s">
        <v>55</v>
      </c>
      <c r="B11" s="5">
        <v>3656017</v>
      </c>
      <c r="C11" s="5">
        <v>3949018</v>
      </c>
      <c r="D11" s="4">
        <f t="shared" si="0"/>
        <v>293001</v>
      </c>
      <c r="E11" s="4">
        <f t="shared" si="1"/>
        <v>8.01421328183102</v>
      </c>
    </row>
    <row r="12" spans="1:5" ht="14.25">
      <c r="A12" s="1" t="s">
        <v>56</v>
      </c>
      <c r="B12" s="5">
        <v>1129978</v>
      </c>
      <c r="C12" s="5">
        <v>1153947</v>
      </c>
      <c r="D12" s="4">
        <f t="shared" si="0"/>
        <v>23969</v>
      </c>
      <c r="E12" s="4">
        <f t="shared" si="1"/>
        <v>2.1211917400161773</v>
      </c>
    </row>
    <row r="13" spans="1:5" ht="14.25">
      <c r="A13" s="1" t="s">
        <v>57</v>
      </c>
      <c r="B13" s="5">
        <v>2552510</v>
      </c>
      <c r="C13" s="5">
        <v>2305429</v>
      </c>
      <c r="D13" s="4">
        <f t="shared" si="0"/>
        <v>-247081</v>
      </c>
      <c r="E13" s="4">
        <f t="shared" si="1"/>
        <v>-9.679922899420571</v>
      </c>
    </row>
    <row r="14" spans="1:5" ht="14.25">
      <c r="A14" s="1" t="s">
        <v>58</v>
      </c>
      <c r="B14" s="5">
        <v>1900661</v>
      </c>
      <c r="C14" s="5">
        <v>1712851</v>
      </c>
      <c r="D14" s="4">
        <f t="shared" si="0"/>
        <v>-187810</v>
      </c>
      <c r="E14" s="4">
        <f t="shared" si="1"/>
        <v>-9.881299190123856</v>
      </c>
    </row>
    <row r="15" spans="1:5" ht="14.25">
      <c r="A15" s="1" t="s">
        <v>59</v>
      </c>
      <c r="B15" s="5">
        <v>102475</v>
      </c>
      <c r="C15" s="5">
        <v>86333</v>
      </c>
      <c r="D15" s="4">
        <f t="shared" si="0"/>
        <v>-16142</v>
      </c>
      <c r="E15" s="4">
        <f t="shared" si="1"/>
        <v>-15.75213466699195</v>
      </c>
    </row>
    <row r="16" spans="1:5" ht="14.25">
      <c r="A16" s="1" t="s">
        <v>60</v>
      </c>
      <c r="B16" s="5">
        <v>63609</v>
      </c>
      <c r="C16" s="5">
        <v>40422</v>
      </c>
      <c r="D16" s="4">
        <f t="shared" si="0"/>
        <v>-23187</v>
      </c>
      <c r="E16" s="4">
        <f t="shared" si="1"/>
        <v>-36.452388812903834</v>
      </c>
    </row>
    <row r="17" spans="1:5" ht="14.25">
      <c r="A17" s="1" t="s">
        <v>61</v>
      </c>
      <c r="B17" s="5">
        <v>111661</v>
      </c>
      <c r="C17" s="5">
        <v>123004</v>
      </c>
      <c r="D17" s="4">
        <f t="shared" si="0"/>
        <v>11343</v>
      </c>
      <c r="E17" s="4">
        <f t="shared" si="1"/>
        <v>10.15842594997358</v>
      </c>
    </row>
    <row r="18" spans="1:5" ht="14.25">
      <c r="A18" s="1" t="s">
        <v>62</v>
      </c>
      <c r="B18" s="5">
        <v>5737096</v>
      </c>
      <c r="C18" s="5">
        <v>5443676</v>
      </c>
      <c r="D18" s="4">
        <f t="shared" si="0"/>
        <v>-293420</v>
      </c>
      <c r="E18" s="4">
        <f t="shared" si="1"/>
        <v>-5.114434201554237</v>
      </c>
    </row>
    <row r="19" spans="1:5" ht="14.25">
      <c r="A19" s="1" t="s">
        <v>63</v>
      </c>
      <c r="B19" s="5">
        <v>5569163</v>
      </c>
      <c r="C19" s="5">
        <v>5349891</v>
      </c>
      <c r="D19" s="4">
        <f t="shared" si="0"/>
        <v>-219272</v>
      </c>
      <c r="E19" s="4">
        <f t="shared" si="1"/>
        <v>-3.937252330377114</v>
      </c>
    </row>
    <row r="20" spans="1:3" ht="14.25">
      <c r="A20" s="1" t="s">
        <v>64</v>
      </c>
      <c r="B20" s="2"/>
      <c r="C20" s="2"/>
    </row>
    <row r="21" spans="1:3" ht="14.25">
      <c r="A21" s="1" t="s">
        <v>65</v>
      </c>
      <c r="B21" s="2"/>
      <c r="C21" s="2"/>
    </row>
    <row r="22" spans="1:3" ht="14.25">
      <c r="A22" s="1" t="s">
        <v>66</v>
      </c>
      <c r="B22" s="2"/>
      <c r="C22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:E1"/>
    </sheetView>
  </sheetViews>
  <sheetFormatPr defaultColWidth="9.140625" defaultRowHeight="15"/>
  <cols>
    <col min="1" max="3" width="9.140625" style="0" customWidth="1"/>
    <col min="4" max="4" width="18.421875" style="0" customWidth="1"/>
    <col min="5" max="5" width="13.00390625" style="0" customWidth="1"/>
  </cols>
  <sheetData>
    <row r="1" spans="1:5" ht="14.25">
      <c r="A1" s="15" t="s">
        <v>67</v>
      </c>
      <c r="B1" s="15">
        <v>2018</v>
      </c>
      <c r="C1" s="15">
        <v>2019</v>
      </c>
      <c r="D1" s="17" t="s">
        <v>192</v>
      </c>
      <c r="E1" s="17" t="s">
        <v>193</v>
      </c>
    </row>
    <row r="2" spans="1:5" ht="14.25">
      <c r="A2" s="1" t="s">
        <v>68</v>
      </c>
      <c r="B2" s="5">
        <v>7241</v>
      </c>
      <c r="C2" s="5">
        <v>7087</v>
      </c>
      <c r="D2" s="4">
        <f>C2-B2</f>
        <v>-154</v>
      </c>
      <c r="E2" s="4">
        <f>D2/B2*100</f>
        <v>-2.126778069327441</v>
      </c>
    </row>
    <row r="3" spans="1:5" ht="14.25">
      <c r="A3" s="1" t="s">
        <v>69</v>
      </c>
      <c r="B3" s="5">
        <v>55160</v>
      </c>
      <c r="C3" s="5">
        <v>54193</v>
      </c>
      <c r="D3" s="4">
        <f>C3-B3</f>
        <v>-967</v>
      </c>
      <c r="E3" s="4">
        <f>D3/B3*100</f>
        <v>-1.7530819434372735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1"/>
    </sheetView>
  </sheetViews>
  <sheetFormatPr defaultColWidth="9.140625" defaultRowHeight="15"/>
  <cols>
    <col min="1" max="1" width="32.421875" style="0" customWidth="1"/>
    <col min="2" max="3" width="9.140625" style="0" customWidth="1"/>
    <col min="4" max="4" width="18.140625" style="0" customWidth="1"/>
    <col min="5" max="5" width="13.421875" style="0" customWidth="1"/>
  </cols>
  <sheetData>
    <row r="1" spans="1:5" ht="14.25">
      <c r="A1" s="15" t="s">
        <v>70</v>
      </c>
      <c r="B1" s="15">
        <v>2018</v>
      </c>
      <c r="C1" s="15">
        <v>2019</v>
      </c>
      <c r="D1" s="17" t="s">
        <v>192</v>
      </c>
      <c r="E1" s="17" t="s">
        <v>193</v>
      </c>
    </row>
    <row r="2" spans="1:5" ht="14.25">
      <c r="A2" s="1" t="s">
        <v>71</v>
      </c>
      <c r="B2" s="5">
        <v>86933.27</v>
      </c>
      <c r="C2" s="5">
        <v>107909.5</v>
      </c>
      <c r="D2" s="4">
        <f>C2-B2</f>
        <v>20976.229999999996</v>
      </c>
      <c r="E2" s="4">
        <f>D2/B2*100</f>
        <v>24.129116505107877</v>
      </c>
    </row>
    <row r="3" spans="1:5" ht="14.25">
      <c r="A3" s="1" t="s">
        <v>72</v>
      </c>
      <c r="B3" s="5">
        <v>49766.34</v>
      </c>
      <c r="C3" s="5">
        <v>67682.14</v>
      </c>
      <c r="D3" s="4">
        <f aca="true" t="shared" si="0" ref="D3:D9">C3-B3</f>
        <v>17915.800000000003</v>
      </c>
      <c r="E3" s="4">
        <f aca="true" t="shared" si="1" ref="E3:E9">D3/B3*100</f>
        <v>35.99983442624072</v>
      </c>
    </row>
    <row r="4" spans="1:5" ht="14.25">
      <c r="A4" s="1" t="s">
        <v>73</v>
      </c>
      <c r="B4" s="5">
        <v>797276.89</v>
      </c>
      <c r="C4" s="5">
        <v>1155528.24</v>
      </c>
      <c r="D4" s="4">
        <f t="shared" si="0"/>
        <v>358251.35</v>
      </c>
      <c r="E4" s="4">
        <f t="shared" si="1"/>
        <v>44.934370291355116</v>
      </c>
    </row>
    <row r="5" spans="1:5" ht="14.25">
      <c r="A5" s="1" t="s">
        <v>74</v>
      </c>
      <c r="B5" s="5">
        <v>45478.34</v>
      </c>
      <c r="C5" s="5">
        <v>62155.24</v>
      </c>
      <c r="D5" s="4">
        <f t="shared" si="0"/>
        <v>16676.9</v>
      </c>
      <c r="E5" s="4">
        <f t="shared" si="1"/>
        <v>36.669983996777376</v>
      </c>
    </row>
    <row r="6" spans="1:5" ht="14.25">
      <c r="A6" s="1" t="s">
        <v>75</v>
      </c>
      <c r="B6" s="5">
        <v>391620.18</v>
      </c>
      <c r="C6" s="5">
        <v>418739.08</v>
      </c>
      <c r="D6" s="4">
        <f t="shared" si="0"/>
        <v>27118.900000000023</v>
      </c>
      <c r="E6" s="4">
        <f t="shared" si="1"/>
        <v>6.924796367745917</v>
      </c>
    </row>
    <row r="7" spans="1:5" ht="14.25">
      <c r="A7" s="1" t="s">
        <v>76</v>
      </c>
      <c r="B7" s="5">
        <v>1985492.37</v>
      </c>
      <c r="C7" s="5">
        <v>2980441.32</v>
      </c>
      <c r="D7" s="4">
        <f t="shared" si="0"/>
        <v>994948.9499999997</v>
      </c>
      <c r="E7" s="4">
        <f t="shared" si="1"/>
        <v>50.11094301007057</v>
      </c>
    </row>
    <row r="8" spans="1:5" ht="14.25">
      <c r="A8" s="1" t="s">
        <v>77</v>
      </c>
      <c r="B8" s="5">
        <v>359622</v>
      </c>
      <c r="C8" s="5">
        <v>334452.2</v>
      </c>
      <c r="D8" s="4">
        <f t="shared" si="0"/>
        <v>-25169.79999999999</v>
      </c>
      <c r="E8" s="4">
        <f t="shared" si="1"/>
        <v>-6.998960019131195</v>
      </c>
    </row>
    <row r="9" spans="1:5" ht="14.25">
      <c r="A9" s="1" t="s">
        <v>78</v>
      </c>
      <c r="B9" s="5">
        <v>9817</v>
      </c>
      <c r="C9" s="5">
        <v>72824.16</v>
      </c>
      <c r="D9" s="4">
        <f t="shared" si="0"/>
        <v>63007.16</v>
      </c>
      <c r="E9" s="4">
        <f t="shared" si="1"/>
        <v>641.8168483243353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:E1"/>
    </sheetView>
  </sheetViews>
  <sheetFormatPr defaultColWidth="9.140625" defaultRowHeight="15"/>
  <cols>
    <col min="1" max="1" width="13.28125" style="0" customWidth="1"/>
    <col min="2" max="3" width="9.140625" style="0" customWidth="1"/>
    <col min="4" max="4" width="17.8515625" style="0" customWidth="1"/>
    <col min="5" max="5" width="13.57421875" style="0" customWidth="1"/>
  </cols>
  <sheetData>
    <row r="1" spans="1:5" ht="14.25">
      <c r="A1" s="15" t="s">
        <v>79</v>
      </c>
      <c r="B1" s="15">
        <v>2018</v>
      </c>
      <c r="C1" s="15">
        <v>2019</v>
      </c>
      <c r="D1" s="17" t="s">
        <v>192</v>
      </c>
      <c r="E1" s="17" t="s">
        <v>193</v>
      </c>
    </row>
    <row r="2" spans="1:5" ht="14.25">
      <c r="A2" s="1" t="s">
        <v>79</v>
      </c>
      <c r="B2" s="2">
        <v>2559892</v>
      </c>
      <c r="C2" s="2">
        <v>2493768</v>
      </c>
      <c r="D2" s="4">
        <f>C2-B2</f>
        <v>-66124</v>
      </c>
      <c r="E2" s="4">
        <f>D2/B2*100</f>
        <v>-2.583077723591464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1"/>
    </sheetView>
  </sheetViews>
  <sheetFormatPr defaultColWidth="9.140625" defaultRowHeight="15"/>
  <cols>
    <col min="1" max="1" width="14.00390625" style="0" customWidth="1"/>
    <col min="2" max="2" width="11.421875" style="0" customWidth="1"/>
    <col min="3" max="3" width="11.00390625" style="0" customWidth="1"/>
    <col min="4" max="4" width="19.28125" style="0" customWidth="1"/>
    <col min="5" max="5" width="13.8515625" style="0" customWidth="1"/>
  </cols>
  <sheetData>
    <row r="1" spans="1:5" ht="14.25">
      <c r="A1" s="15" t="s">
        <v>80</v>
      </c>
      <c r="B1" s="15">
        <v>2018</v>
      </c>
      <c r="C1" s="15">
        <v>2019</v>
      </c>
      <c r="D1" s="17" t="s">
        <v>192</v>
      </c>
      <c r="E1" s="17" t="s">
        <v>193</v>
      </c>
    </row>
    <row r="2" spans="1:5" ht="14.25">
      <c r="A2" s="1" t="s">
        <v>81</v>
      </c>
      <c r="B2" s="5">
        <v>1961227</v>
      </c>
      <c r="C2" s="5">
        <v>1999027</v>
      </c>
      <c r="D2" s="4">
        <f>C2-B2</f>
        <v>37800</v>
      </c>
      <c r="E2" s="4">
        <f>D2/B2*100</f>
        <v>1.9273648588358208</v>
      </c>
    </row>
    <row r="3" spans="1:5" ht="14.25">
      <c r="A3" s="1" t="s">
        <v>82</v>
      </c>
      <c r="B3" s="5">
        <v>49824877</v>
      </c>
      <c r="C3" s="5">
        <v>53746108</v>
      </c>
      <c r="D3" s="4">
        <f>C3-B3</f>
        <v>3921231</v>
      </c>
      <c r="E3" s="4">
        <f>D3/B3*100</f>
        <v>7.870026452850048</v>
      </c>
    </row>
    <row r="4" spans="1:5" ht="14.25">
      <c r="A4" s="1" t="s">
        <v>83</v>
      </c>
      <c r="B4" s="5">
        <v>12362</v>
      </c>
      <c r="C4" s="5">
        <v>20523</v>
      </c>
      <c r="D4" s="4">
        <f>C4-B4</f>
        <v>8161</v>
      </c>
      <c r="E4" s="4">
        <f>D4/B4*100</f>
        <v>66.0168257563501</v>
      </c>
    </row>
    <row r="5" spans="1:5" ht="14.25">
      <c r="A5" s="1" t="s">
        <v>84</v>
      </c>
      <c r="B5" s="5">
        <v>38026350.98</v>
      </c>
      <c r="C5" s="5">
        <v>47023705.64</v>
      </c>
      <c r="D5" s="4">
        <f>C5-B5</f>
        <v>8997354.660000004</v>
      </c>
      <c r="E5" s="4">
        <f>D5/B5*100</f>
        <v>23.66084156939532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4">
      <selection activeCell="A1" sqref="A1:E1"/>
    </sheetView>
  </sheetViews>
  <sheetFormatPr defaultColWidth="9.140625" defaultRowHeight="15"/>
  <cols>
    <col min="1" max="1" width="41.421875" style="0" customWidth="1"/>
    <col min="2" max="3" width="9.140625" style="0" customWidth="1"/>
    <col min="4" max="4" width="18.8515625" style="0" customWidth="1"/>
    <col min="5" max="5" width="15.421875" style="0" customWidth="1"/>
  </cols>
  <sheetData>
    <row r="1" spans="1:5" ht="14.25">
      <c r="A1" s="15" t="s">
        <v>85</v>
      </c>
      <c r="B1" s="15">
        <v>2018</v>
      </c>
      <c r="C1" s="15">
        <v>2019</v>
      </c>
      <c r="D1" s="17" t="s">
        <v>192</v>
      </c>
      <c r="E1" s="17" t="s">
        <v>193</v>
      </c>
    </row>
    <row r="2" spans="1:5" ht="14.25">
      <c r="A2" s="1" t="s">
        <v>86</v>
      </c>
      <c r="B2" s="5">
        <v>50692</v>
      </c>
      <c r="C2" s="5">
        <v>55562</v>
      </c>
      <c r="D2" s="4">
        <f>C2-B2</f>
        <v>4870</v>
      </c>
      <c r="E2" s="4">
        <f>D2/B2*100</f>
        <v>9.607038585970173</v>
      </c>
    </row>
    <row r="3" spans="1:5" ht="28.5">
      <c r="A3" s="7" t="s">
        <v>87</v>
      </c>
      <c r="B3" s="5">
        <v>37329</v>
      </c>
      <c r="C3" s="5">
        <v>40509</v>
      </c>
      <c r="D3" s="4">
        <f aca="true" t="shared" si="0" ref="D3:D28">C3-B3</f>
        <v>3180</v>
      </c>
      <c r="E3" s="4">
        <f aca="true" t="shared" si="1" ref="E3:E28">D3/B3*100</f>
        <v>8.518845937474886</v>
      </c>
    </row>
    <row r="4" spans="1:5" ht="28.5">
      <c r="A4" s="7" t="s">
        <v>88</v>
      </c>
      <c r="B4" s="5">
        <v>21807</v>
      </c>
      <c r="C4" s="5">
        <v>23751</v>
      </c>
      <c r="D4" s="4">
        <f t="shared" si="0"/>
        <v>1944</v>
      </c>
      <c r="E4" s="4">
        <f t="shared" si="1"/>
        <v>8.914568716467189</v>
      </c>
    </row>
    <row r="5" spans="1:5" ht="28.5">
      <c r="A5" s="7" t="s">
        <v>89</v>
      </c>
      <c r="B5" s="5">
        <v>403389</v>
      </c>
      <c r="C5" s="5">
        <v>455174</v>
      </c>
      <c r="D5" s="4">
        <f t="shared" si="0"/>
        <v>51785</v>
      </c>
      <c r="E5" s="4">
        <f t="shared" si="1"/>
        <v>12.837484413308244</v>
      </c>
    </row>
    <row r="6" spans="1:5" ht="28.5">
      <c r="A6" s="7" t="s">
        <v>90</v>
      </c>
      <c r="B6" s="5">
        <v>2621</v>
      </c>
      <c r="C6" s="5">
        <v>2932</v>
      </c>
      <c r="D6" s="4">
        <f t="shared" si="0"/>
        <v>311</v>
      </c>
      <c r="E6" s="4">
        <f t="shared" si="1"/>
        <v>11.86570011446013</v>
      </c>
    </row>
    <row r="7" spans="1:5" ht="28.5">
      <c r="A7" s="7" t="s">
        <v>91</v>
      </c>
      <c r="B7" s="5">
        <v>51171</v>
      </c>
      <c r="C7" s="5">
        <v>90309</v>
      </c>
      <c r="D7" s="4">
        <f t="shared" si="0"/>
        <v>39138</v>
      </c>
      <c r="E7" s="4">
        <f t="shared" si="1"/>
        <v>76.48472767778625</v>
      </c>
    </row>
    <row r="8" spans="1:5" ht="14.25">
      <c r="A8" s="7" t="s">
        <v>92</v>
      </c>
      <c r="B8" s="5">
        <v>6747</v>
      </c>
      <c r="C8" s="5">
        <v>7413</v>
      </c>
      <c r="D8" s="4">
        <f t="shared" si="0"/>
        <v>666</v>
      </c>
      <c r="E8" s="4">
        <f t="shared" si="1"/>
        <v>9.87105380168964</v>
      </c>
    </row>
    <row r="9" spans="1:5" ht="14.25">
      <c r="A9" s="7" t="s">
        <v>93</v>
      </c>
      <c r="B9" s="5">
        <v>260748</v>
      </c>
      <c r="C9" s="5">
        <v>263876</v>
      </c>
      <c r="D9" s="4">
        <f t="shared" si="0"/>
        <v>3128</v>
      </c>
      <c r="E9" s="4">
        <f t="shared" si="1"/>
        <v>1.19962569223925</v>
      </c>
    </row>
    <row r="10" spans="1:5" ht="14.25">
      <c r="A10" s="7" t="s">
        <v>94</v>
      </c>
      <c r="B10" s="5">
        <v>6154</v>
      </c>
      <c r="C10" s="5">
        <v>6413</v>
      </c>
      <c r="D10" s="4">
        <f t="shared" si="0"/>
        <v>259</v>
      </c>
      <c r="E10" s="4">
        <f t="shared" si="1"/>
        <v>4.208644783880403</v>
      </c>
    </row>
    <row r="11" spans="1:5" ht="14.25">
      <c r="A11" s="7" t="s">
        <v>95</v>
      </c>
      <c r="B11" s="5">
        <v>215898</v>
      </c>
      <c r="C11" s="5">
        <v>185301</v>
      </c>
      <c r="D11" s="4">
        <f t="shared" si="0"/>
        <v>-30597</v>
      </c>
      <c r="E11" s="4">
        <f t="shared" si="1"/>
        <v>-14.171970096990243</v>
      </c>
    </row>
    <row r="12" spans="1:5" ht="14.25">
      <c r="A12" s="7" t="s">
        <v>96</v>
      </c>
      <c r="B12" s="5">
        <v>931206</v>
      </c>
      <c r="C12" s="5">
        <v>994660</v>
      </c>
      <c r="D12" s="4">
        <f t="shared" si="0"/>
        <v>63454</v>
      </c>
      <c r="E12" s="4">
        <f t="shared" si="1"/>
        <v>6.814174307296129</v>
      </c>
    </row>
    <row r="13" spans="1:5" ht="28.5">
      <c r="A13" s="7" t="s">
        <v>97</v>
      </c>
      <c r="B13" s="5">
        <v>3975</v>
      </c>
      <c r="C13" s="5">
        <v>4651</v>
      </c>
      <c r="D13" s="4">
        <f t="shared" si="0"/>
        <v>676</v>
      </c>
      <c r="E13" s="4">
        <f t="shared" si="1"/>
        <v>17.0062893081761</v>
      </c>
    </row>
    <row r="14" spans="1:5" ht="28.5">
      <c r="A14" s="7" t="s">
        <v>98</v>
      </c>
      <c r="B14" s="5">
        <v>8365</v>
      </c>
      <c r="C14" s="5">
        <v>9020</v>
      </c>
      <c r="D14" s="4">
        <f t="shared" si="0"/>
        <v>655</v>
      </c>
      <c r="E14" s="4">
        <f t="shared" si="1"/>
        <v>7.830245068738792</v>
      </c>
    </row>
    <row r="15" spans="1:5" ht="28.5">
      <c r="A15" s="7" t="s">
        <v>99</v>
      </c>
      <c r="B15" s="5">
        <v>1023</v>
      </c>
      <c r="C15" s="5">
        <v>1382</v>
      </c>
      <c r="D15" s="4">
        <f t="shared" si="0"/>
        <v>359</v>
      </c>
      <c r="E15" s="4">
        <f t="shared" si="1"/>
        <v>35.09286412512219</v>
      </c>
    </row>
    <row r="16" spans="1:5" ht="14.25">
      <c r="A16" s="8" t="s">
        <v>100</v>
      </c>
      <c r="B16" s="5">
        <v>5670</v>
      </c>
      <c r="C16" s="5">
        <v>4714</v>
      </c>
      <c r="D16" s="4">
        <f t="shared" si="0"/>
        <v>-956</v>
      </c>
      <c r="E16" s="4">
        <f t="shared" si="1"/>
        <v>-16.86067019400353</v>
      </c>
    </row>
    <row r="17" spans="1:5" ht="14.25">
      <c r="A17" s="8" t="s">
        <v>101</v>
      </c>
      <c r="B17" s="5">
        <v>30917.5</v>
      </c>
      <c r="C17" s="5">
        <v>30722</v>
      </c>
      <c r="D17" s="4">
        <f t="shared" si="0"/>
        <v>-195.5</v>
      </c>
      <c r="E17" s="4">
        <f t="shared" si="1"/>
        <v>-0.6323279695965068</v>
      </c>
    </row>
    <row r="18" spans="1:5" ht="14.25">
      <c r="A18" s="7" t="s">
        <v>102</v>
      </c>
      <c r="B18" s="5">
        <v>12074</v>
      </c>
      <c r="C18" s="5">
        <v>12619</v>
      </c>
      <c r="D18" s="4">
        <f t="shared" si="0"/>
        <v>545</v>
      </c>
      <c r="E18" s="4">
        <f t="shared" si="1"/>
        <v>4.513831373198609</v>
      </c>
    </row>
    <row r="19" spans="1:5" ht="14.25">
      <c r="A19" s="7" t="s">
        <v>103</v>
      </c>
      <c r="B19" s="5">
        <v>12637.23</v>
      </c>
      <c r="C19" s="5">
        <v>12572.62</v>
      </c>
      <c r="D19" s="4">
        <f t="shared" si="0"/>
        <v>-64.60999999999876</v>
      </c>
      <c r="E19" s="4">
        <f t="shared" si="1"/>
        <v>-0.5112671052121293</v>
      </c>
    </row>
    <row r="20" spans="1:5" ht="14.25">
      <c r="A20" s="7" t="s">
        <v>104</v>
      </c>
      <c r="B20" s="5">
        <v>245838</v>
      </c>
      <c r="C20" s="5">
        <v>266698</v>
      </c>
      <c r="D20" s="4">
        <f t="shared" si="0"/>
        <v>20860</v>
      </c>
      <c r="E20" s="4">
        <f t="shared" si="1"/>
        <v>8.48526265264117</v>
      </c>
    </row>
    <row r="21" spans="1:5" ht="72">
      <c r="A21" s="7" t="s">
        <v>105</v>
      </c>
      <c r="B21" s="5">
        <v>16945.5</v>
      </c>
      <c r="C21" s="5">
        <v>16102</v>
      </c>
      <c r="D21" s="9">
        <f t="shared" si="0"/>
        <v>-843.5</v>
      </c>
      <c r="E21" s="9">
        <f t="shared" si="1"/>
        <v>-4.977722699241687</v>
      </c>
    </row>
    <row r="22" spans="1:5" ht="72">
      <c r="A22" s="7" t="s">
        <v>106</v>
      </c>
      <c r="B22" s="5">
        <v>20003.28</v>
      </c>
      <c r="C22" s="5">
        <v>17730.03</v>
      </c>
      <c r="D22" s="9">
        <f t="shared" si="0"/>
        <v>-2273.25</v>
      </c>
      <c r="E22" s="9">
        <f t="shared" si="1"/>
        <v>-11.364386240656534</v>
      </c>
    </row>
    <row r="23" spans="1:5" ht="72">
      <c r="A23" s="7" t="s">
        <v>107</v>
      </c>
      <c r="B23" s="5">
        <v>193479</v>
      </c>
      <c r="C23" s="5">
        <v>189548</v>
      </c>
      <c r="D23" s="9">
        <f t="shared" si="0"/>
        <v>-3931</v>
      </c>
      <c r="E23" s="9">
        <f t="shared" si="1"/>
        <v>-2.0317450472661114</v>
      </c>
    </row>
    <row r="24" spans="1:5" ht="14.25">
      <c r="A24" s="7" t="s">
        <v>108</v>
      </c>
      <c r="B24" s="5">
        <v>1898</v>
      </c>
      <c r="C24" s="5">
        <v>2001</v>
      </c>
      <c r="D24" s="4">
        <f t="shared" si="0"/>
        <v>103</v>
      </c>
      <c r="E24" s="4">
        <f t="shared" si="1"/>
        <v>5.426765015806112</v>
      </c>
    </row>
    <row r="25" spans="1:5" ht="14.25">
      <c r="A25" s="7" t="s">
        <v>109</v>
      </c>
      <c r="B25" s="5">
        <v>2516.5</v>
      </c>
      <c r="C25" s="5">
        <v>2619.57</v>
      </c>
      <c r="D25" s="4">
        <f t="shared" si="0"/>
        <v>103.07000000000016</v>
      </c>
      <c r="E25" s="4">
        <f t="shared" si="1"/>
        <v>4.0957679316511095</v>
      </c>
    </row>
    <row r="26" spans="1:5" ht="14.25">
      <c r="A26" s="7" t="s">
        <v>110</v>
      </c>
      <c r="B26" s="5">
        <v>30590</v>
      </c>
      <c r="C26" s="5">
        <v>29406</v>
      </c>
      <c r="D26" s="4">
        <f t="shared" si="0"/>
        <v>-1184</v>
      </c>
      <c r="E26" s="4">
        <f t="shared" si="1"/>
        <v>-3.8705459300424976</v>
      </c>
    </row>
    <row r="27" spans="1:5" ht="14.25">
      <c r="A27" s="8" t="s">
        <v>111</v>
      </c>
      <c r="B27" s="5">
        <v>35157.01</v>
      </c>
      <c r="C27" s="5">
        <v>32922.22</v>
      </c>
      <c r="D27" s="4">
        <f t="shared" si="0"/>
        <v>-2234.790000000001</v>
      </c>
      <c r="E27" s="4">
        <f t="shared" si="1"/>
        <v>-6.356598584464381</v>
      </c>
    </row>
    <row r="28" spans="1:5" ht="14.25">
      <c r="A28" s="8" t="s">
        <v>112</v>
      </c>
      <c r="B28" s="5">
        <v>469907</v>
      </c>
      <c r="C28" s="5">
        <v>485652</v>
      </c>
      <c r="D28" s="4">
        <f t="shared" si="0"/>
        <v>15745</v>
      </c>
      <c r="E28" s="4">
        <f t="shared" si="1"/>
        <v>3.350663003530486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Jämförelse 2018-2019</dc:title>
  <dc:subject/>
  <dc:creator>Unknown Creator</dc:creator>
  <cp:keywords/>
  <dc:description/>
  <cp:lastModifiedBy>Ahlgren Tarja (OKM)</cp:lastModifiedBy>
  <dcterms:created xsi:type="dcterms:W3CDTF">2020-04-08T04:47:25Z</dcterms:created>
  <dcterms:modified xsi:type="dcterms:W3CDTF">2020-04-08T12:23:00Z</dcterms:modified>
  <cp:category/>
  <cp:version/>
  <cp:contentType/>
  <cp:contentStatus/>
</cp:coreProperties>
</file>