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3039967\Work Folders\tarja\Esittelijät\j lehtinen\Opetusmetsät\Vuosi 2021\"/>
    </mc:Choice>
  </mc:AlternateContent>
  <bookViews>
    <workbookView xWindow="0" yWindow="0" windowWidth="19200" windowHeight="6465"/>
  </bookViews>
  <sheets>
    <sheet name="TAE 2021" sheetId="10" r:id="rId1"/>
    <sheet name="Taul1" sheetId="1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0" l="1"/>
  <c r="F24" i="10"/>
  <c r="F21" i="10"/>
  <c r="C13" i="10" l="1"/>
  <c r="E26" i="10" l="1"/>
  <c r="D26" i="10"/>
  <c r="C26" i="10"/>
  <c r="F13" i="10" l="1"/>
  <c r="F30" i="10" l="1"/>
  <c r="D13" i="10"/>
  <c r="E13" i="10" l="1"/>
</calcChain>
</file>

<file path=xl/sharedStrings.xml><?xml version="1.0" encoding="utf-8"?>
<sst xmlns="http://schemas.openxmlformats.org/spreadsheetml/2006/main" count="28" uniqueCount="25">
  <si>
    <t>Etelä-Savon Koulutus Oy</t>
  </si>
  <si>
    <t>Koulutuksen järjestäjä</t>
  </si>
  <si>
    <t>Suunnite, m3/v</t>
  </si>
  <si>
    <t>Arvio käyttöoikeuskorvauksesta, €/v</t>
  </si>
  <si>
    <t>Kompensaatio yhteensä, €/v</t>
  </si>
  <si>
    <t>Oppilaitoksen tulon menetys (netto), €/v</t>
  </si>
  <si>
    <t>Yhdistelmä 2018 lopussa päättyvät</t>
  </si>
  <si>
    <t>Vuoden 2018 lopussa päättyneet sopimukset</t>
  </si>
  <si>
    <t>Pohjois-Karjalan Koulutuskuntayhtymä</t>
  </si>
  <si>
    <t>Rovaniemen Koulutuskuntayhtymä</t>
  </si>
  <si>
    <t>Länsirannikon Koulutus Oy</t>
  </si>
  <si>
    <t>Itä-Savon koulutuskuntayhtymä</t>
  </si>
  <si>
    <t>Nykyinen suunnite, m3/v</t>
  </si>
  <si>
    <t>Yhdistelmä 2020 lopussa päättyvät</t>
  </si>
  <si>
    <t>Äänekosken Ammatillisen Koulutuksen kuntayhtymä</t>
  </si>
  <si>
    <t>Jyväskylän Koulutuskuntayhtymä</t>
  </si>
  <si>
    <t>Tampereen kaupunki</t>
  </si>
  <si>
    <t>Koulutuskuntayhtymä OSAO</t>
  </si>
  <si>
    <t>Harjun Oppimiskeskus Oy</t>
  </si>
  <si>
    <t>Raahen Koulutuskuntayhtymä</t>
  </si>
  <si>
    <t>LIITE</t>
  </si>
  <si>
    <t>Vuoden 2020 lopussa tai vuoden 2021 aikana päättyvät sopimukset</t>
  </si>
  <si>
    <t xml:space="preserve">Metsähallituksen kompensaatiolaskelma koulutuksen järjestäjien puun myyntitulon menetyksestä vuodelta 2021 </t>
  </si>
  <si>
    <t xml:space="preserve">Koulutuksen järjestäjä </t>
  </si>
  <si>
    <t xml:space="preserve">Kompensaation tarve yhteensä vuonna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</si>
</sst>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2" fillId="0" borderId="0" xfId="1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3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165" fontId="11" fillId="0" borderId="0" xfId="0" applyNumberFormat="1" applyFont="1"/>
    <xf numFmtId="0" fontId="13" fillId="0" borderId="0" xfId="0" applyFont="1"/>
    <xf numFmtId="0" fontId="12" fillId="0" borderId="0" xfId="0" applyFont="1"/>
    <xf numFmtId="165" fontId="7" fillId="0" borderId="0" xfId="1" applyNumberFormat="1" applyFont="1" applyAlignment="1">
      <alignment horizontal="center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90" zoomScaleNormal="90" workbookViewId="0">
      <selection activeCell="F31" sqref="F31"/>
    </sheetView>
  </sheetViews>
  <sheetFormatPr defaultRowHeight="15" x14ac:dyDescent="0.25"/>
  <cols>
    <col min="2" max="2" width="45.140625" customWidth="1"/>
    <col min="3" max="3" width="23.42578125" customWidth="1"/>
    <col min="4" max="4" width="37" customWidth="1"/>
    <col min="5" max="5" width="33.7109375" customWidth="1"/>
    <col min="6" max="6" width="27.140625" customWidth="1"/>
    <col min="7" max="7" width="5.140625" customWidth="1"/>
  </cols>
  <sheetData>
    <row r="1" spans="1:8" ht="18.75" x14ac:dyDescent="0.3">
      <c r="A1" s="7" t="s">
        <v>22</v>
      </c>
      <c r="F1" s="17" t="s">
        <v>20</v>
      </c>
    </row>
    <row r="2" spans="1:8" ht="15.75" x14ac:dyDescent="0.25">
      <c r="A2" s="6"/>
    </row>
    <row r="3" spans="1:8" ht="15.75" x14ac:dyDescent="0.25">
      <c r="A3" s="6"/>
    </row>
    <row r="4" spans="1:8" x14ac:dyDescent="0.25">
      <c r="A4" s="8" t="s">
        <v>7</v>
      </c>
    </row>
    <row r="6" spans="1:8" x14ac:dyDescent="0.25">
      <c r="B6" s="4" t="s">
        <v>1</v>
      </c>
      <c r="C6" s="16" t="s">
        <v>2</v>
      </c>
      <c r="D6" s="3" t="s">
        <v>5</v>
      </c>
      <c r="E6" s="3" t="s">
        <v>3</v>
      </c>
      <c r="F6" s="3" t="s">
        <v>4</v>
      </c>
    </row>
    <row r="7" spans="1:8" x14ac:dyDescent="0.25">
      <c r="A7" s="11"/>
      <c r="B7" s="10" t="s">
        <v>0</v>
      </c>
      <c r="C7" s="2">
        <v>14670</v>
      </c>
      <c r="D7" s="2">
        <v>401723.27999999997</v>
      </c>
      <c r="E7" s="2">
        <v>40172.327999999994</v>
      </c>
      <c r="F7" s="2">
        <v>441895.60799999995</v>
      </c>
    </row>
    <row r="8" spans="1:8" x14ac:dyDescent="0.25">
      <c r="A8" s="11"/>
      <c r="B8" s="10" t="s">
        <v>11</v>
      </c>
      <c r="C8" s="2">
        <v>1813</v>
      </c>
      <c r="D8" s="2">
        <v>49647.192000000003</v>
      </c>
      <c r="E8" s="2">
        <v>4964.7192000000005</v>
      </c>
      <c r="F8" s="2">
        <v>54611.911200000002</v>
      </c>
    </row>
    <row r="9" spans="1:8" x14ac:dyDescent="0.25">
      <c r="A9" s="11"/>
      <c r="B9" s="10" t="s">
        <v>10</v>
      </c>
      <c r="C9" s="2">
        <v>2536</v>
      </c>
      <c r="D9" s="2">
        <v>59835.398399999998</v>
      </c>
      <c r="E9" s="2">
        <v>5983.5398399999995</v>
      </c>
      <c r="F9" s="2">
        <v>65818.938240000003</v>
      </c>
    </row>
    <row r="10" spans="1:8" x14ac:dyDescent="0.25">
      <c r="A10" s="11"/>
      <c r="B10" s="10" t="s">
        <v>8</v>
      </c>
      <c r="C10" s="2">
        <v>2500</v>
      </c>
      <c r="D10" s="2">
        <v>50880</v>
      </c>
      <c r="E10" s="2">
        <v>5088</v>
      </c>
      <c r="F10" s="2">
        <v>55968</v>
      </c>
    </row>
    <row r="11" spans="1:8" x14ac:dyDescent="0.25">
      <c r="A11" s="11"/>
      <c r="B11" s="10" t="s">
        <v>9</v>
      </c>
      <c r="C11" s="2">
        <v>9865</v>
      </c>
      <c r="D11" s="2">
        <v>187118.33350000004</v>
      </c>
      <c r="E11" s="2">
        <v>18711.833350000004</v>
      </c>
      <c r="F11" s="2">
        <v>205830.16685000004</v>
      </c>
    </row>
    <row r="12" spans="1:8" x14ac:dyDescent="0.25">
      <c r="C12" s="1"/>
      <c r="D12" s="1"/>
      <c r="E12" s="1"/>
      <c r="F12" s="1"/>
    </row>
    <row r="13" spans="1:8" x14ac:dyDescent="0.25">
      <c r="B13" s="4" t="s">
        <v>6</v>
      </c>
      <c r="C13" s="2">
        <f>C7+C8+C9+C10+C11</f>
        <v>31384</v>
      </c>
      <c r="D13" s="2">
        <f t="shared" ref="D13:E13" si="0">D7+D8+D9+D10+D11</f>
        <v>749204.20389999996</v>
      </c>
      <c r="E13" s="2">
        <f t="shared" si="0"/>
        <v>74920.420389999999</v>
      </c>
      <c r="F13" s="12">
        <f>F7+F8+F9+F10+F11</f>
        <v>824124.62429000007</v>
      </c>
      <c r="H13" s="14"/>
    </row>
    <row r="14" spans="1:8" x14ac:dyDescent="0.25">
      <c r="C14" s="1"/>
      <c r="D14" s="1"/>
      <c r="E14" s="1"/>
      <c r="F14" s="1"/>
    </row>
    <row r="16" spans="1:8" x14ac:dyDescent="0.25">
      <c r="A16" s="8" t="s">
        <v>21</v>
      </c>
    </row>
    <row r="18" spans="1:6" x14ac:dyDescent="0.25">
      <c r="B18" s="4" t="s">
        <v>23</v>
      </c>
      <c r="C18" s="3" t="s">
        <v>12</v>
      </c>
      <c r="D18" s="3" t="s">
        <v>5</v>
      </c>
      <c r="E18" s="3" t="s">
        <v>3</v>
      </c>
      <c r="F18" s="3" t="s">
        <v>4</v>
      </c>
    </row>
    <row r="19" spans="1:6" x14ac:dyDescent="0.25">
      <c r="A19" s="11"/>
      <c r="B19" s="10" t="s">
        <v>14</v>
      </c>
      <c r="C19" s="2">
        <v>3222</v>
      </c>
      <c r="D19" s="2">
        <v>83804.22</v>
      </c>
      <c r="E19" s="2">
        <v>8380.4220000000005</v>
      </c>
      <c r="F19" s="2">
        <v>92184.642000000007</v>
      </c>
    </row>
    <row r="20" spans="1:6" x14ac:dyDescent="0.25">
      <c r="A20" s="11"/>
      <c r="B20" s="10" t="s">
        <v>15</v>
      </c>
      <c r="C20" s="2">
        <v>5438</v>
      </c>
      <c r="D20" s="2">
        <v>141442.38</v>
      </c>
      <c r="E20" s="2">
        <v>14144.238000000001</v>
      </c>
      <c r="F20" s="2">
        <v>155586.61800000002</v>
      </c>
    </row>
    <row r="21" spans="1:6" s="22" customFormat="1" x14ac:dyDescent="0.25">
      <c r="A21" s="21"/>
      <c r="B21" s="9" t="s">
        <v>16</v>
      </c>
      <c r="C21" s="23">
        <v>3461</v>
      </c>
      <c r="D21" s="23">
        <v>95227.684499999988</v>
      </c>
      <c r="E21" s="23">
        <v>2500</v>
      </c>
      <c r="F21" s="23">
        <f>SUM(D21:E21)</f>
        <v>97727.684499999988</v>
      </c>
    </row>
    <row r="22" spans="1:6" x14ac:dyDescent="0.25">
      <c r="A22" s="11"/>
      <c r="B22" s="10" t="s">
        <v>17</v>
      </c>
      <c r="C22" s="2">
        <v>2512</v>
      </c>
      <c r="D22" s="2">
        <v>46918.131199999996</v>
      </c>
      <c r="E22" s="2">
        <v>4691.8131199999989</v>
      </c>
      <c r="F22" s="2">
        <v>51609.944319999995</v>
      </c>
    </row>
    <row r="23" spans="1:6" x14ac:dyDescent="0.25">
      <c r="A23" s="11"/>
      <c r="B23" s="10" t="s">
        <v>19</v>
      </c>
      <c r="C23" s="2">
        <v>370</v>
      </c>
      <c r="D23" s="2">
        <v>6911</v>
      </c>
      <c r="E23" s="2">
        <v>691</v>
      </c>
      <c r="F23" s="2">
        <v>7602</v>
      </c>
    </row>
    <row r="24" spans="1:6" s="22" customFormat="1" x14ac:dyDescent="0.25">
      <c r="A24" s="21"/>
      <c r="B24" s="9" t="s">
        <v>18</v>
      </c>
      <c r="C24" s="23">
        <v>3577</v>
      </c>
      <c r="D24" s="23">
        <v>42717</v>
      </c>
      <c r="E24" s="23">
        <v>4272</v>
      </c>
      <c r="F24" s="23">
        <f>SUM(D24:E24)</f>
        <v>46989</v>
      </c>
    </row>
    <row r="25" spans="1:6" ht="8.25" customHeight="1" x14ac:dyDescent="0.25">
      <c r="C25" s="2"/>
      <c r="D25" s="2"/>
      <c r="E25" s="2"/>
      <c r="F25" s="2"/>
    </row>
    <row r="26" spans="1:6" x14ac:dyDescent="0.25">
      <c r="B26" s="4" t="s">
        <v>13</v>
      </c>
      <c r="C26" s="2">
        <f>SUM(C19:C24)</f>
        <v>18580</v>
      </c>
      <c r="D26" s="2">
        <f>SUM(D19:D24)</f>
        <v>417020.41570000001</v>
      </c>
      <c r="E26" s="2">
        <f>SUM(E19:E24)</f>
        <v>34679.473120000002</v>
      </c>
      <c r="F26" s="12">
        <f>SUM(F19:F24)</f>
        <v>451699.88881999999</v>
      </c>
    </row>
    <row r="27" spans="1:6" ht="9.9499999999999993" customHeight="1" x14ac:dyDescent="0.25">
      <c r="C27" s="1"/>
      <c r="D27" s="1"/>
      <c r="E27" s="1"/>
      <c r="F27" s="1"/>
    </row>
    <row r="28" spans="1:6" x14ac:dyDescent="0.25">
      <c r="B28" s="18"/>
    </row>
    <row r="30" spans="1:6" s="9" customFormat="1" x14ac:dyDescent="0.25">
      <c r="A30" s="19" t="s">
        <v>24</v>
      </c>
      <c r="F30" s="20">
        <f>F13+F26</f>
        <v>1275824.5131100002</v>
      </c>
    </row>
    <row r="31" spans="1:6" x14ac:dyDescent="0.25">
      <c r="A31" s="5"/>
      <c r="F31" s="15"/>
    </row>
    <row r="32" spans="1:6" x14ac:dyDescent="0.25">
      <c r="F32" s="13"/>
    </row>
    <row r="33" spans="6:6" x14ac:dyDescent="0.25">
      <c r="F33" s="13"/>
    </row>
    <row r="34" spans="6:6" x14ac:dyDescent="0.25">
      <c r="F34" s="13"/>
    </row>
    <row r="35" spans="6:6" x14ac:dyDescent="0.25">
      <c r="F35" s="13"/>
    </row>
    <row r="36" spans="6:6" x14ac:dyDescent="0.25">
      <c r="F36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TAE 2021</vt:lpstr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tapiopo</dc:creator>
  <cp:lastModifiedBy>Vesanto Tarja (OKM)</cp:lastModifiedBy>
  <dcterms:created xsi:type="dcterms:W3CDTF">2018-01-16T08:24:27Z</dcterms:created>
  <dcterms:modified xsi:type="dcterms:W3CDTF">2021-03-29T09:07:14Z</dcterms:modified>
</cp:coreProperties>
</file>