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1"/>
  </bookViews>
  <sheets>
    <sheet name="Taul1" sheetId="1" r:id="rId1"/>
    <sheet name="nettiin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<sst xmlns="http://schemas.openxmlformats.org/spreadsheetml/2006/main" count="161" uniqueCount="101">
  <si>
    <t>RAKENTAMISEN TUTKIMUS 2014</t>
  </si>
  <si>
    <t>Diaarinumero</t>
  </si>
  <si>
    <t>Asiakas</t>
  </si>
  <si>
    <t>Avustuksen käyttötarkoitus (haettu)</t>
  </si>
  <si>
    <t>Haettu summa (€)</t>
  </si>
  <si>
    <t>Myönnetty</t>
  </si>
  <si>
    <t>OKM/106/626/2013</t>
  </si>
  <si>
    <t>Aalto-korkeakoulusäätiö</t>
  </si>
  <si>
    <t>Aalto-yliopisto / Rakennustekniikan laitos: Uimahallin energiankäytön ja kosteudenhallinnan malliasiakirjat</t>
  </si>
  <si>
    <t>OKM/104/626/2013</t>
  </si>
  <si>
    <t>Aalto-yliopisto / Rakennustekniikan laitos: Liikuntahallien kosteudenhallinta ja energiatalous</t>
  </si>
  <si>
    <t>OKM/2/626/2014</t>
  </si>
  <si>
    <t>Espoon Ampumaratayhdistys r.y.</t>
  </si>
  <si>
    <t>Ampumaradan katosrakenteiden käyttö melutasojen pienentämiseksi</t>
  </si>
  <si>
    <t>OKM/3/626/2014</t>
  </si>
  <si>
    <t>Ampumaradan luodinkeräilyn järjestäminen BAT-periaatteella merikonttiratkaisussa</t>
  </si>
  <si>
    <t>OKM/121/626/2013</t>
  </si>
  <si>
    <t>Insinööritoimisto Mikko Vahanen Oy</t>
  </si>
  <si>
    <t>Uimahallien ja kylpylöiden laatoitus</t>
  </si>
  <si>
    <t>OKM/97/626/2013</t>
  </si>
  <si>
    <t>Jyväskylän yliopisto</t>
  </si>
  <si>
    <t>Liikuntatieteellinen tiedekunta: Lipas kehittäminen, hallinnointi, ylläpito, markkinointi ja koulutus</t>
  </si>
  <si>
    <t>OKM/103/626/2013</t>
  </si>
  <si>
    <t>Liikunnan ja kansanterveyden edistämissäätiö LIKES</t>
  </si>
  <si>
    <t>Kuntokatsastus-konseptin kehityshanke</t>
  </si>
  <si>
    <t>OKM/113/626/2013</t>
  </si>
  <si>
    <t>LVI Pentti Pernu Ay</t>
  </si>
  <si>
    <t>Uimahallien ja kylpylöiden suunnittelu</t>
  </si>
  <si>
    <t>OKM/107/626/2013</t>
  </si>
  <si>
    <t>Metsähallitus</t>
  </si>
  <si>
    <t>OKM/114/626/2013</t>
  </si>
  <si>
    <t>Oulun Yliopisto</t>
  </si>
  <si>
    <t>Arkkitehtuurin osasto, Liikuntakaavoitus: koulutus, tiedotus ja kehittäminen</t>
  </si>
  <si>
    <t>OKM/102/626/2013</t>
  </si>
  <si>
    <t>Maantieteen laitos: Liikuntapaikkojen saavutettavuusindeksi (LINDA): Kunnittainen liikuntapaikkojen saavutettavuus, tarjonta ja tasa-arvo paikkatietotarkastelulla mitattuna</t>
  </si>
  <si>
    <t>OKM/110/626/2013</t>
  </si>
  <si>
    <t>Rakennustieto Oy</t>
  </si>
  <si>
    <t>Sisäliikuntatilojen LVIS-suunnitteluohje</t>
  </si>
  <si>
    <t>OKM/111/626/2013</t>
  </si>
  <si>
    <t>Maavalli- ja rinnekatsomot, suunnitteluohje</t>
  </si>
  <si>
    <t>OKM/100/626/2013</t>
  </si>
  <si>
    <t>Ramboll Finland Oy</t>
  </si>
  <si>
    <t>UUMA2 Infrarakentamisen uusi materiaaliteknologia liikuntapaikkarakentamisessa</t>
  </si>
  <si>
    <t>OKM/1/626/2014</t>
  </si>
  <si>
    <t>Suomen Ampumaurheiluliitto ry</t>
  </si>
  <si>
    <t>AMPU-hanke</t>
  </si>
  <si>
    <t>OKM/120/626/2013</t>
  </si>
  <si>
    <t>Suomen Kiipeilyliitto ry</t>
  </si>
  <si>
    <t>Kiipeilyseinien rakentaminen ja ylläpito -oppaan laatiminen</t>
  </si>
  <si>
    <t>OKM/116/626/2013</t>
  </si>
  <si>
    <t>Suomen Koripalloliitto ry</t>
  </si>
  <si>
    <t>Monitoimiareenoiden mallinnus</t>
  </si>
  <si>
    <t>OKM/119/626/2013</t>
  </si>
  <si>
    <t>Suomen Latu ry</t>
  </si>
  <si>
    <t>Talviuintipaikkojen selvityshanke</t>
  </si>
  <si>
    <t>OKM/118/626/2013</t>
  </si>
  <si>
    <t>Luontoympäristössä tapahtuvan maastopyöräilyn olosuhde- ja tarvekartoitus sekä niihin liittyvät hyvät käytännöt</t>
  </si>
  <si>
    <t>OKM/99/626/2013</t>
  </si>
  <si>
    <t>Suomen Liikunnan Ammattilaiset ry</t>
  </si>
  <si>
    <t>Liikuntapaikkojen mitat ja merkinnät</t>
  </si>
  <si>
    <t>OKM/109/626/2013</t>
  </si>
  <si>
    <t>Suomen Pyöräilyunioni ry</t>
  </si>
  <si>
    <t>Pyöräilyn lähiliikunta-alueiden rakentamis- ja ylläpito-opas</t>
  </si>
  <si>
    <t>OKM/101/626/2013</t>
  </si>
  <si>
    <t>Suomen Tennisliitto ry</t>
  </si>
  <si>
    <t>Tenniskentän tiilimurske- ja hiekkatekonurmipinnoitteet</t>
  </si>
  <si>
    <t>OKM/112/626/2013</t>
  </si>
  <si>
    <t>Teknologian tutkimuskeskus VTT</t>
  </si>
  <si>
    <t>Energiasäädösten vaikutus jäähallirakentamiseen</t>
  </si>
  <si>
    <t>OKM/115/626/2013</t>
  </si>
  <si>
    <t>Nollaenergialiikuntarakennukset ja -liikuntapaikat</t>
  </si>
  <si>
    <t>OKM/122/626/2013</t>
  </si>
  <si>
    <t>Uima- ja jäähallien energia-portaalin kehitys ja käyttöönotto</t>
  </si>
  <si>
    <t>OKM/98/626/2013</t>
  </si>
  <si>
    <t>TTY-säätiö</t>
  </si>
  <si>
    <t>Tampereen teknillinen yliopisto, teollisuustalouden laitos: Liikuntapaikkarakentamisen suunnittelun vaikutukset turvallisuuteen</t>
  </si>
  <si>
    <t>OKM/108/626/2013</t>
  </si>
  <si>
    <t>Turun ammattikorkeakoulu Oy</t>
  </si>
  <si>
    <t>Esteetön leikkipuisto</t>
  </si>
  <si>
    <t>OKM/123/626/2013</t>
  </si>
  <si>
    <t>Tuusulan Voima-Veikot r.y.</t>
  </si>
  <si>
    <t>Asutuskeskusampumarata ("City-rata")</t>
  </si>
  <si>
    <t>OKM/105/626/2013</t>
  </si>
  <si>
    <t>Valtakunnallinen liikunta- ja urheiluorganisaatio Valo ry</t>
  </si>
  <si>
    <t>Lähiliikuntapaikkarakentamisen seurantatutkimus</t>
  </si>
  <si>
    <t>YHTEENSÄ</t>
  </si>
  <si>
    <t>OKM/103/625/2014</t>
  </si>
  <si>
    <t>Lounais-Suomen Liikunta ja Urheilu</t>
  </si>
  <si>
    <t>Rajattomasti liikuntaa Turun seudulla -hanke Liikkumaan läheltä ! Liikunnan lähipalveluiden seudullinen tarjonta, kehittäminen ja niistä viestiminen</t>
  </si>
  <si>
    <t>OKM/4/626/2014</t>
  </si>
  <si>
    <t>OKM/5/626/2014</t>
  </si>
  <si>
    <t>Melonta- ja soutukeskukset, suunnitteluohje</t>
  </si>
  <si>
    <t>Ulkoliikuntapaikkojen huoltotilat, suunnitteluohje</t>
  </si>
  <si>
    <t>OKM/6/626/2014</t>
  </si>
  <si>
    <t>Suomen Pesäpalloliitto ry</t>
  </si>
  <si>
    <t>Hiekkatekonurmipintaisten pesäpallokenttien ominaisuuksien muuttuminen ja elinkaari</t>
  </si>
  <si>
    <t>OKM/124/626/2013</t>
  </si>
  <si>
    <t>Urheilukenttien suunnittelu-, rakentamis- ja hoito-opas</t>
  </si>
  <si>
    <t>Kuntien luontoliikuntapaikat Retkikarttaan, alun perin myönnetty 30 000 euroa</t>
  </si>
  <si>
    <t>jäljellä</t>
  </si>
  <si>
    <t>Liikuntapaikkojen rakentamista, ylläpitoa tai käyttöä palveleva tutkimus- ja kehitystyö 2014, avustetut hankkeet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</si>
</sst>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5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64" fontId="39" fillId="0" borderId="10" xfId="5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164" fontId="40" fillId="0" borderId="10" xfId="50" applyNumberFormat="1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140625" style="0" customWidth="1"/>
    <col min="2" max="2" width="17.28125" style="0" bestFit="1" customWidth="1"/>
    <col min="3" max="3" width="32.00390625" style="0" customWidth="1"/>
    <col min="4" max="4" width="50.28125" style="0" customWidth="1"/>
    <col min="5" max="5" width="15.28125" style="2" bestFit="1" customWidth="1"/>
    <col min="6" max="6" width="11.8515625" style="2" customWidth="1"/>
  </cols>
  <sheetData>
    <row r="1" ht="23.25">
      <c r="B1" s="1" t="s">
        <v>0</v>
      </c>
    </row>
    <row r="2" spans="2:6" ht="25.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25.5">
      <c r="A3">
        <v>1</v>
      </c>
      <c r="B3" s="5" t="s">
        <v>6</v>
      </c>
      <c r="C3" s="5" t="s">
        <v>7</v>
      </c>
      <c r="D3" s="5" t="s">
        <v>8</v>
      </c>
      <c r="E3" s="6">
        <v>49000</v>
      </c>
      <c r="F3" s="6">
        <v>49000</v>
      </c>
    </row>
    <row r="4" spans="1:6" ht="25.5">
      <c r="A4">
        <f>SUM(A3+1)</f>
        <v>2</v>
      </c>
      <c r="B4" s="5" t="s">
        <v>9</v>
      </c>
      <c r="C4" s="5" t="s">
        <v>7</v>
      </c>
      <c r="D4" s="5" t="s">
        <v>10</v>
      </c>
      <c r="E4" s="6">
        <v>49000</v>
      </c>
      <c r="F4" s="6">
        <v>49000</v>
      </c>
    </row>
    <row r="5" spans="1:6" ht="25.5">
      <c r="A5">
        <f aca="true" t="shared" si="0" ref="A5:A36">SUM(A4+1)</f>
        <v>3</v>
      </c>
      <c r="B5" s="5" t="s">
        <v>11</v>
      </c>
      <c r="C5" s="5" t="s">
        <v>12</v>
      </c>
      <c r="D5" s="5" t="s">
        <v>13</v>
      </c>
      <c r="E5" s="6">
        <v>91000</v>
      </c>
      <c r="F5" s="6"/>
    </row>
    <row r="6" spans="1:6" ht="25.5">
      <c r="A6">
        <f t="shared" si="0"/>
        <v>4</v>
      </c>
      <c r="B6" s="5" t="s">
        <v>14</v>
      </c>
      <c r="C6" s="5" t="s">
        <v>12</v>
      </c>
      <c r="D6" s="5" t="s">
        <v>15</v>
      </c>
      <c r="E6" s="6">
        <v>86000</v>
      </c>
      <c r="F6" s="6">
        <v>30000</v>
      </c>
    </row>
    <row r="7" spans="1:6" ht="15">
      <c r="A7">
        <f t="shared" si="0"/>
        <v>5</v>
      </c>
      <c r="B7" s="5" t="s">
        <v>16</v>
      </c>
      <c r="C7" s="5" t="s">
        <v>17</v>
      </c>
      <c r="D7" s="5" t="s">
        <v>18</v>
      </c>
      <c r="E7" s="6">
        <v>25000</v>
      </c>
      <c r="F7" s="6">
        <v>6000</v>
      </c>
    </row>
    <row r="8" spans="1:6" ht="25.5">
      <c r="A8">
        <f t="shared" si="0"/>
        <v>6</v>
      </c>
      <c r="B8" s="5" t="s">
        <v>19</v>
      </c>
      <c r="C8" s="5" t="s">
        <v>20</v>
      </c>
      <c r="D8" s="5" t="s">
        <v>21</v>
      </c>
      <c r="E8" s="6">
        <v>164000</v>
      </c>
      <c r="F8" s="6">
        <v>150000</v>
      </c>
    </row>
    <row r="9" spans="1:6" ht="38.25">
      <c r="A9">
        <f t="shared" si="0"/>
        <v>7</v>
      </c>
      <c r="B9" s="5" t="s">
        <v>86</v>
      </c>
      <c r="C9" s="5" t="s">
        <v>87</v>
      </c>
      <c r="D9" s="5" t="s">
        <v>88</v>
      </c>
      <c r="E9" s="6">
        <v>26640</v>
      </c>
      <c r="F9" s="6"/>
    </row>
    <row r="10" spans="1:6" ht="25.5">
      <c r="A10">
        <f>SUM(A9+1)</f>
        <v>8</v>
      </c>
      <c r="B10" s="5" t="s">
        <v>22</v>
      </c>
      <c r="C10" s="5" t="s">
        <v>23</v>
      </c>
      <c r="D10" s="5" t="s">
        <v>24</v>
      </c>
      <c r="E10" s="6">
        <v>40000</v>
      </c>
      <c r="F10" s="6">
        <v>10000</v>
      </c>
    </row>
    <row r="11" spans="1:6" ht="15">
      <c r="A11">
        <f t="shared" si="0"/>
        <v>9</v>
      </c>
      <c r="B11" s="5" t="s">
        <v>25</v>
      </c>
      <c r="C11" s="5" t="s">
        <v>26</v>
      </c>
      <c r="D11" s="5" t="s">
        <v>27</v>
      </c>
      <c r="E11" s="6">
        <v>97000</v>
      </c>
      <c r="F11" s="6">
        <v>97000</v>
      </c>
    </row>
    <row r="12" spans="1:6" ht="25.5">
      <c r="A12">
        <f t="shared" si="0"/>
        <v>10</v>
      </c>
      <c r="B12" s="5" t="s">
        <v>28</v>
      </c>
      <c r="C12" s="5" t="s">
        <v>29</v>
      </c>
      <c r="D12" s="5" t="s">
        <v>98</v>
      </c>
      <c r="E12" s="6">
        <v>100000</v>
      </c>
      <c r="F12" s="6">
        <v>11000</v>
      </c>
    </row>
    <row r="13" spans="1:6" ht="25.5">
      <c r="A13">
        <f t="shared" si="0"/>
        <v>11</v>
      </c>
      <c r="B13" s="5" t="s">
        <v>30</v>
      </c>
      <c r="C13" s="5" t="s">
        <v>31</v>
      </c>
      <c r="D13" s="5" t="s">
        <v>32</v>
      </c>
      <c r="E13" s="6">
        <v>42420</v>
      </c>
      <c r="F13" s="6">
        <v>42400</v>
      </c>
    </row>
    <row r="14" spans="1:6" ht="45" customHeight="1">
      <c r="A14">
        <f t="shared" si="0"/>
        <v>12</v>
      </c>
      <c r="B14" s="5" t="s">
        <v>33</v>
      </c>
      <c r="C14" s="5" t="s">
        <v>31</v>
      </c>
      <c r="D14" s="5" t="s">
        <v>34</v>
      </c>
      <c r="E14" s="6">
        <v>75627</v>
      </c>
      <c r="F14" s="6"/>
    </row>
    <row r="15" spans="1:6" ht="15">
      <c r="A15">
        <f t="shared" si="0"/>
        <v>13</v>
      </c>
      <c r="B15" s="5" t="s">
        <v>35</v>
      </c>
      <c r="C15" s="5" t="s">
        <v>36</v>
      </c>
      <c r="D15" s="5" t="s">
        <v>37</v>
      </c>
      <c r="E15" s="6">
        <v>40000</v>
      </c>
      <c r="F15" s="6">
        <v>20000</v>
      </c>
    </row>
    <row r="16" spans="1:6" ht="15">
      <c r="A16">
        <f t="shared" si="0"/>
        <v>14</v>
      </c>
      <c r="B16" s="5" t="s">
        <v>38</v>
      </c>
      <c r="C16" s="5" t="s">
        <v>36</v>
      </c>
      <c r="D16" s="5" t="s">
        <v>39</v>
      </c>
      <c r="E16" s="6">
        <v>20000</v>
      </c>
      <c r="F16" s="6">
        <v>20000</v>
      </c>
    </row>
    <row r="17" spans="1:6" ht="15">
      <c r="A17">
        <f t="shared" si="0"/>
        <v>15</v>
      </c>
      <c r="B17" s="5" t="s">
        <v>89</v>
      </c>
      <c r="C17" s="5" t="s">
        <v>36</v>
      </c>
      <c r="D17" s="5" t="s">
        <v>91</v>
      </c>
      <c r="E17" s="6">
        <v>20000</v>
      </c>
      <c r="F17" s="6"/>
    </row>
    <row r="18" spans="1:6" ht="15">
      <c r="A18">
        <f t="shared" si="0"/>
        <v>16</v>
      </c>
      <c r="B18" s="5" t="s">
        <v>90</v>
      </c>
      <c r="C18" s="5" t="s">
        <v>36</v>
      </c>
      <c r="D18" s="5" t="s">
        <v>92</v>
      </c>
      <c r="E18" s="6">
        <v>20000</v>
      </c>
      <c r="F18" s="6"/>
    </row>
    <row r="19" spans="1:6" ht="25.5">
      <c r="A19">
        <f t="shared" si="0"/>
        <v>17</v>
      </c>
      <c r="B19" s="5" t="s">
        <v>40</v>
      </c>
      <c r="C19" s="5" t="s">
        <v>41</v>
      </c>
      <c r="D19" s="5" t="s">
        <v>42</v>
      </c>
      <c r="E19" s="6">
        <v>40000</v>
      </c>
      <c r="F19" s="6">
        <v>40000</v>
      </c>
    </row>
    <row r="20" spans="1:6" ht="15">
      <c r="A20">
        <f t="shared" si="0"/>
        <v>18</v>
      </c>
      <c r="B20" s="5" t="s">
        <v>43</v>
      </c>
      <c r="C20" s="5" t="s">
        <v>44</v>
      </c>
      <c r="D20" s="5" t="s">
        <v>45</v>
      </c>
      <c r="E20" s="6">
        <v>10000</v>
      </c>
      <c r="F20" s="6"/>
    </row>
    <row r="21" spans="1:6" ht="15">
      <c r="A21">
        <f t="shared" si="0"/>
        <v>19</v>
      </c>
      <c r="B21" s="5" t="s">
        <v>46</v>
      </c>
      <c r="C21" s="5" t="s">
        <v>47</v>
      </c>
      <c r="D21" s="5" t="s">
        <v>48</v>
      </c>
      <c r="E21" s="6">
        <v>30000</v>
      </c>
      <c r="F21" s="6">
        <v>15000</v>
      </c>
    </row>
    <row r="22" spans="1:6" ht="15">
      <c r="A22">
        <f t="shared" si="0"/>
        <v>20</v>
      </c>
      <c r="B22" s="5" t="s">
        <v>49</v>
      </c>
      <c r="C22" s="5" t="s">
        <v>50</v>
      </c>
      <c r="D22" s="5" t="s">
        <v>51</v>
      </c>
      <c r="E22" s="6">
        <v>40000</v>
      </c>
      <c r="F22" s="6"/>
    </row>
    <row r="23" spans="1:6" ht="15">
      <c r="A23">
        <f t="shared" si="0"/>
        <v>21</v>
      </c>
      <c r="B23" s="5" t="s">
        <v>52</v>
      </c>
      <c r="C23" s="5" t="s">
        <v>53</v>
      </c>
      <c r="D23" s="5" t="s">
        <v>54</v>
      </c>
      <c r="E23" s="6">
        <v>22280</v>
      </c>
      <c r="F23" s="6"/>
    </row>
    <row r="24" spans="1:6" ht="25.5">
      <c r="A24">
        <f t="shared" si="0"/>
        <v>22</v>
      </c>
      <c r="B24" s="5" t="s">
        <v>55</v>
      </c>
      <c r="C24" s="5" t="s">
        <v>53</v>
      </c>
      <c r="D24" s="5" t="s">
        <v>56</v>
      </c>
      <c r="E24" s="6">
        <v>37000</v>
      </c>
      <c r="F24" s="6">
        <v>30000</v>
      </c>
    </row>
    <row r="25" spans="1:6" ht="15">
      <c r="A25">
        <f t="shared" si="0"/>
        <v>23</v>
      </c>
      <c r="B25" s="5" t="s">
        <v>57</v>
      </c>
      <c r="C25" s="5" t="s">
        <v>58</v>
      </c>
      <c r="D25" s="5" t="s">
        <v>59</v>
      </c>
      <c r="E25" s="6">
        <v>45000</v>
      </c>
      <c r="F25" s="6">
        <v>10000</v>
      </c>
    </row>
    <row r="26" spans="2:6" ht="15">
      <c r="B26" s="5" t="s">
        <v>96</v>
      </c>
      <c r="C26" s="5" t="s">
        <v>58</v>
      </c>
      <c r="D26" s="5" t="s">
        <v>97</v>
      </c>
      <c r="E26" s="6">
        <v>25000</v>
      </c>
      <c r="F26" s="6"/>
    </row>
    <row r="27" spans="1:6" ht="25.5">
      <c r="A27">
        <f>SUM(A25+1)</f>
        <v>24</v>
      </c>
      <c r="B27" s="5" t="s">
        <v>93</v>
      </c>
      <c r="C27" s="5" t="s">
        <v>94</v>
      </c>
      <c r="D27" s="5" t="s">
        <v>95</v>
      </c>
      <c r="E27" s="6">
        <v>65620</v>
      </c>
      <c r="F27" s="6">
        <v>30000</v>
      </c>
    </row>
    <row r="28" spans="1:6" ht="15">
      <c r="A28">
        <f t="shared" si="0"/>
        <v>25</v>
      </c>
      <c r="B28" s="5" t="s">
        <v>60</v>
      </c>
      <c r="C28" s="5" t="s">
        <v>61</v>
      </c>
      <c r="D28" s="5" t="s">
        <v>62</v>
      </c>
      <c r="E28" s="6">
        <v>25000</v>
      </c>
      <c r="F28" s="6">
        <v>25000</v>
      </c>
    </row>
    <row r="29" spans="1:6" ht="15">
      <c r="A29">
        <f t="shared" si="0"/>
        <v>26</v>
      </c>
      <c r="B29" s="5" t="s">
        <v>63</v>
      </c>
      <c r="C29" s="5" t="s">
        <v>64</v>
      </c>
      <c r="D29" s="5" t="s">
        <v>65</v>
      </c>
      <c r="E29" s="6">
        <v>64000</v>
      </c>
      <c r="F29" s="6"/>
    </row>
    <row r="30" spans="1:6" ht="15">
      <c r="A30">
        <f t="shared" si="0"/>
        <v>27</v>
      </c>
      <c r="B30" s="5" t="s">
        <v>66</v>
      </c>
      <c r="C30" s="5" t="s">
        <v>67</v>
      </c>
      <c r="D30" s="5" t="s">
        <v>68</v>
      </c>
      <c r="E30" s="6">
        <v>54000</v>
      </c>
      <c r="F30" s="6">
        <v>54000</v>
      </c>
    </row>
    <row r="31" spans="1:6" ht="15">
      <c r="A31">
        <f t="shared" si="0"/>
        <v>28</v>
      </c>
      <c r="B31" s="5" t="s">
        <v>69</v>
      </c>
      <c r="C31" s="5" t="s">
        <v>67</v>
      </c>
      <c r="D31" s="5" t="s">
        <v>70</v>
      </c>
      <c r="E31" s="6">
        <v>40000</v>
      </c>
      <c r="F31" s="6"/>
    </row>
    <row r="32" spans="1:6" ht="15">
      <c r="A32">
        <f t="shared" si="0"/>
        <v>29</v>
      </c>
      <c r="B32" s="5" t="s">
        <v>71</v>
      </c>
      <c r="C32" s="5" t="s">
        <v>67</v>
      </c>
      <c r="D32" s="5" t="s">
        <v>72</v>
      </c>
      <c r="E32" s="6">
        <v>60000</v>
      </c>
      <c r="F32" s="6">
        <v>40000</v>
      </c>
    </row>
    <row r="33" spans="1:6" ht="38.25">
      <c r="A33">
        <f t="shared" si="0"/>
        <v>30</v>
      </c>
      <c r="B33" s="5" t="s">
        <v>73</v>
      </c>
      <c r="C33" s="5" t="s">
        <v>74</v>
      </c>
      <c r="D33" s="5" t="s">
        <v>75</v>
      </c>
      <c r="E33" s="6">
        <v>34000</v>
      </c>
      <c r="F33" s="6"/>
    </row>
    <row r="34" spans="1:6" ht="15">
      <c r="A34">
        <f t="shared" si="0"/>
        <v>31</v>
      </c>
      <c r="B34" s="5" t="s">
        <v>76</v>
      </c>
      <c r="C34" s="5" t="s">
        <v>77</v>
      </c>
      <c r="D34" s="5" t="s">
        <v>78</v>
      </c>
      <c r="E34" s="6">
        <v>203942</v>
      </c>
      <c r="F34" s="6">
        <v>48800</v>
      </c>
    </row>
    <row r="35" spans="1:6" ht="15">
      <c r="A35">
        <f t="shared" si="0"/>
        <v>32</v>
      </c>
      <c r="B35" s="5" t="s">
        <v>79</v>
      </c>
      <c r="C35" s="5" t="s">
        <v>80</v>
      </c>
      <c r="D35" s="5" t="s">
        <v>81</v>
      </c>
      <c r="E35" s="6">
        <v>45000</v>
      </c>
      <c r="F35" s="6"/>
    </row>
    <row r="36" spans="1:6" ht="25.5">
      <c r="A36">
        <f t="shared" si="0"/>
        <v>33</v>
      </c>
      <c r="B36" s="5" t="s">
        <v>82</v>
      </c>
      <c r="C36" s="5" t="s">
        <v>83</v>
      </c>
      <c r="D36" s="5" t="s">
        <v>84</v>
      </c>
      <c r="E36" s="6">
        <v>58000</v>
      </c>
      <c r="F36" s="6">
        <v>22800</v>
      </c>
    </row>
    <row r="38" spans="3:6" ht="15">
      <c r="C38" s="7" t="s">
        <v>85</v>
      </c>
      <c r="E38" s="2">
        <f>SUM(E3:E37)</f>
        <v>1844529</v>
      </c>
      <c r="F38" s="2">
        <f>SUM(F3:F37)</f>
        <v>800000</v>
      </c>
    </row>
    <row r="40" spans="4:6" ht="15">
      <c r="D40" t="s">
        <v>99</v>
      </c>
      <c r="F40" s="2">
        <f>SUM(800000-F38)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.140625" style="0" customWidth="1"/>
    <col min="2" max="2" width="32.00390625" style="0" customWidth="1"/>
    <col min="3" max="3" width="50.28125" style="0" customWidth="1"/>
    <col min="4" max="4" width="15.28125" style="2" bestFit="1" customWidth="1"/>
    <col min="5" max="5" width="11.8515625" style="2" customWidth="1"/>
  </cols>
  <sheetData>
    <row r="1" ht="18.75">
      <c r="B1" s="8" t="s">
        <v>100</v>
      </c>
    </row>
    <row r="2" ht="18.75">
      <c r="B2" s="8"/>
    </row>
    <row r="3" spans="2:5" ht="25.5">
      <c r="B3" s="3" t="s">
        <v>2</v>
      </c>
      <c r="C3" s="3" t="s">
        <v>3</v>
      </c>
      <c r="D3" s="4" t="s">
        <v>4</v>
      </c>
      <c r="E3" s="4" t="s">
        <v>5</v>
      </c>
    </row>
    <row r="4" spans="1:5" ht="25.5">
      <c r="A4">
        <v>1</v>
      </c>
      <c r="B4" s="5" t="s">
        <v>7</v>
      </c>
      <c r="C4" s="5" t="s">
        <v>8</v>
      </c>
      <c r="D4" s="6">
        <v>49000</v>
      </c>
      <c r="E4" s="6">
        <v>49000</v>
      </c>
    </row>
    <row r="5" spans="1:5" ht="25.5">
      <c r="A5">
        <f>SUM(A4+1)</f>
        <v>2</v>
      </c>
      <c r="B5" s="5" t="s">
        <v>7</v>
      </c>
      <c r="C5" s="5" t="s">
        <v>10</v>
      </c>
      <c r="D5" s="6">
        <v>49000</v>
      </c>
      <c r="E5" s="6">
        <v>49000</v>
      </c>
    </row>
    <row r="6" spans="1:5" ht="25.5">
      <c r="A6">
        <f aca="true" t="shared" si="0" ref="A6:A25">SUM(A5+1)</f>
        <v>3</v>
      </c>
      <c r="B6" s="5" t="s">
        <v>12</v>
      </c>
      <c r="C6" s="5" t="s">
        <v>15</v>
      </c>
      <c r="D6" s="6">
        <v>86000</v>
      </c>
      <c r="E6" s="6">
        <v>30000</v>
      </c>
    </row>
    <row r="7" spans="1:5" ht="15">
      <c r="A7">
        <f t="shared" si="0"/>
        <v>4</v>
      </c>
      <c r="B7" s="5" t="s">
        <v>17</v>
      </c>
      <c r="C7" s="5" t="s">
        <v>18</v>
      </c>
      <c r="D7" s="6">
        <v>25000</v>
      </c>
      <c r="E7" s="6">
        <v>6000</v>
      </c>
    </row>
    <row r="8" spans="1:5" ht="25.5">
      <c r="A8">
        <f t="shared" si="0"/>
        <v>5</v>
      </c>
      <c r="B8" s="5" t="s">
        <v>20</v>
      </c>
      <c r="C8" s="5" t="s">
        <v>21</v>
      </c>
      <c r="D8" s="6">
        <v>164000</v>
      </c>
      <c r="E8" s="6">
        <v>150000</v>
      </c>
    </row>
    <row r="9" spans="1:5" ht="25.5">
      <c r="A9">
        <f t="shared" si="0"/>
        <v>6</v>
      </c>
      <c r="B9" s="5" t="s">
        <v>23</v>
      </c>
      <c r="C9" s="5" t="s">
        <v>24</v>
      </c>
      <c r="D9" s="6">
        <v>40000</v>
      </c>
      <c r="E9" s="6">
        <v>10000</v>
      </c>
    </row>
    <row r="10" spans="1:5" ht="15">
      <c r="A10">
        <f t="shared" si="0"/>
        <v>7</v>
      </c>
      <c r="B10" s="5" t="s">
        <v>26</v>
      </c>
      <c r="C10" s="5" t="s">
        <v>27</v>
      </c>
      <c r="D10" s="6">
        <v>97000</v>
      </c>
      <c r="E10" s="6">
        <v>97000</v>
      </c>
    </row>
    <row r="11" spans="1:5" ht="25.5">
      <c r="A11">
        <f t="shared" si="0"/>
        <v>8</v>
      </c>
      <c r="B11" s="5" t="s">
        <v>29</v>
      </c>
      <c r="C11" s="5" t="s">
        <v>98</v>
      </c>
      <c r="D11" s="6">
        <v>100000</v>
      </c>
      <c r="E11" s="6">
        <v>11000</v>
      </c>
    </row>
    <row r="12" spans="1:5" ht="25.5">
      <c r="A12">
        <f t="shared" si="0"/>
        <v>9</v>
      </c>
      <c r="B12" s="5" t="s">
        <v>31</v>
      </c>
      <c r="C12" s="5" t="s">
        <v>32</v>
      </c>
      <c r="D12" s="6">
        <v>42420</v>
      </c>
      <c r="E12" s="6">
        <v>42400</v>
      </c>
    </row>
    <row r="13" spans="1:5" ht="15">
      <c r="A13">
        <f t="shared" si="0"/>
        <v>10</v>
      </c>
      <c r="B13" s="5" t="s">
        <v>36</v>
      </c>
      <c r="C13" s="5" t="s">
        <v>37</v>
      </c>
      <c r="D13" s="6">
        <v>40000</v>
      </c>
      <c r="E13" s="6">
        <v>20000</v>
      </c>
    </row>
    <row r="14" spans="1:5" ht="15">
      <c r="A14">
        <f t="shared" si="0"/>
        <v>11</v>
      </c>
      <c r="B14" s="5" t="s">
        <v>36</v>
      </c>
      <c r="C14" s="5" t="s">
        <v>39</v>
      </c>
      <c r="D14" s="6">
        <v>20000</v>
      </c>
      <c r="E14" s="6">
        <v>20000</v>
      </c>
    </row>
    <row r="15" spans="1:5" ht="25.5">
      <c r="A15">
        <f t="shared" si="0"/>
        <v>12</v>
      </c>
      <c r="B15" s="5" t="s">
        <v>41</v>
      </c>
      <c r="C15" s="5" t="s">
        <v>42</v>
      </c>
      <c r="D15" s="6">
        <v>40000</v>
      </c>
      <c r="E15" s="6">
        <v>40000</v>
      </c>
    </row>
    <row r="16" spans="1:5" ht="15">
      <c r="A16">
        <f t="shared" si="0"/>
        <v>13</v>
      </c>
      <c r="B16" s="5" t="s">
        <v>44</v>
      </c>
      <c r="C16" s="5" t="s">
        <v>45</v>
      </c>
      <c r="D16" s="6">
        <v>10000</v>
      </c>
      <c r="E16" s="6"/>
    </row>
    <row r="17" spans="1:5" ht="15">
      <c r="A17">
        <f t="shared" si="0"/>
        <v>14</v>
      </c>
      <c r="B17" s="5" t="s">
        <v>47</v>
      </c>
      <c r="C17" s="5" t="s">
        <v>48</v>
      </c>
      <c r="D17" s="6">
        <v>30000</v>
      </c>
      <c r="E17" s="6">
        <v>15000</v>
      </c>
    </row>
    <row r="18" spans="1:5" ht="25.5">
      <c r="A18">
        <f t="shared" si="0"/>
        <v>15</v>
      </c>
      <c r="B18" s="5" t="s">
        <v>53</v>
      </c>
      <c r="C18" s="5" t="s">
        <v>56</v>
      </c>
      <c r="D18" s="6">
        <v>37000</v>
      </c>
      <c r="E18" s="6">
        <v>30000</v>
      </c>
    </row>
    <row r="19" spans="1:5" ht="15">
      <c r="A19">
        <f t="shared" si="0"/>
        <v>16</v>
      </c>
      <c r="B19" s="5" t="s">
        <v>58</v>
      </c>
      <c r="C19" s="5" t="s">
        <v>59</v>
      </c>
      <c r="D19" s="6">
        <v>45000</v>
      </c>
      <c r="E19" s="6">
        <v>10000</v>
      </c>
    </row>
    <row r="20" spans="1:5" ht="25.5">
      <c r="A20">
        <f t="shared" si="0"/>
        <v>17</v>
      </c>
      <c r="B20" s="5" t="s">
        <v>94</v>
      </c>
      <c r="C20" s="5" t="s">
        <v>95</v>
      </c>
      <c r="D20" s="6">
        <v>65620</v>
      </c>
      <c r="E20" s="6">
        <v>30000</v>
      </c>
    </row>
    <row r="21" spans="1:5" ht="15">
      <c r="A21">
        <f t="shared" si="0"/>
        <v>18</v>
      </c>
      <c r="B21" s="5" t="s">
        <v>61</v>
      </c>
      <c r="C21" s="5" t="s">
        <v>62</v>
      </c>
      <c r="D21" s="6">
        <v>25000</v>
      </c>
      <c r="E21" s="6">
        <v>25000</v>
      </c>
    </row>
    <row r="22" spans="1:5" ht="15">
      <c r="A22">
        <f t="shared" si="0"/>
        <v>19</v>
      </c>
      <c r="B22" s="5" t="s">
        <v>67</v>
      </c>
      <c r="C22" s="5" t="s">
        <v>68</v>
      </c>
      <c r="D22" s="6">
        <v>54000</v>
      </c>
      <c r="E22" s="6">
        <v>54000</v>
      </c>
    </row>
    <row r="23" spans="1:5" ht="15">
      <c r="A23">
        <f t="shared" si="0"/>
        <v>20</v>
      </c>
      <c r="B23" s="5" t="s">
        <v>67</v>
      </c>
      <c r="C23" s="5" t="s">
        <v>72</v>
      </c>
      <c r="D23" s="6">
        <v>60000</v>
      </c>
      <c r="E23" s="6">
        <v>40000</v>
      </c>
    </row>
    <row r="24" spans="1:5" ht="15">
      <c r="A24">
        <f t="shared" si="0"/>
        <v>21</v>
      </c>
      <c r="B24" s="5" t="s">
        <v>77</v>
      </c>
      <c r="C24" s="5" t="s">
        <v>78</v>
      </c>
      <c r="D24" s="6">
        <v>203942</v>
      </c>
      <c r="E24" s="6">
        <v>48800</v>
      </c>
    </row>
    <row r="25" spans="1:5" ht="25.5">
      <c r="A25">
        <f t="shared" si="0"/>
        <v>22</v>
      </c>
      <c r="B25" s="5" t="s">
        <v>83</v>
      </c>
      <c r="C25" s="5" t="s">
        <v>84</v>
      </c>
      <c r="D25" s="6">
        <v>58000</v>
      </c>
      <c r="E25" s="6">
        <v>22800</v>
      </c>
    </row>
    <row r="27" spans="2:5" ht="15">
      <c r="B27" s="7" t="s">
        <v>85</v>
      </c>
      <c r="D27" s="2">
        <f>SUM(D4:D26)</f>
        <v>1340982</v>
      </c>
      <c r="E27" s="2">
        <f>SUM(E4:E26)</f>
        <v>800000</v>
      </c>
    </row>
    <row r="29" spans="3:5" ht="15">
      <c r="C29" t="s">
        <v>99</v>
      </c>
      <c r="E29" s="2">
        <f>SUM(800000-E27)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Wathen Päivi</dc:creator>
  <cp:keywords/>
  <dc:description/>
  <cp:lastModifiedBy>Sahranto Sirke</cp:lastModifiedBy>
  <cp:lastPrinted>2015-01-09T12:01:20Z</cp:lastPrinted>
  <dcterms:created xsi:type="dcterms:W3CDTF">2014-01-13T12:49:17Z</dcterms:created>
  <dcterms:modified xsi:type="dcterms:W3CDTF">2017-02-24T11:37:48Z</dcterms:modified>
  <cp:category/>
  <cp:version/>
  <cp:contentType/>
  <cp:contentStatus/>
</cp:coreProperties>
</file>